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5\2025_04 atask\"/>
    </mc:Choice>
  </mc:AlternateContent>
  <xr:revisionPtr revIDLastSave="0" documentId="13_ncr:1_{6EA41319-9D94-41DE-B98A-BC558D6732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pas1" sheetId="1" r:id="rId1"/>
    <sheet name="Lapas2" sheetId="2" r:id="rId2"/>
  </sheets>
  <definedNames>
    <definedName name="_xlnm._FilterDatabase" localSheetId="0" hidden="1">Lapas1!$A$3:$Z$326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2" i="1" l="1"/>
  <c r="Z321" i="1" l="1"/>
  <c r="Q322" i="1" l="1"/>
  <c r="R322" i="1" l="1"/>
  <c r="N322" i="1"/>
  <c r="Y322" i="1" l="1"/>
  <c r="X322" i="1"/>
  <c r="W322" i="1"/>
  <c r="V322" i="1"/>
  <c r="U322" i="1"/>
  <c r="T322" i="1"/>
  <c r="S322" i="1"/>
  <c r="L322" i="1"/>
  <c r="Z301" i="1"/>
  <c r="W323" i="1" l="1"/>
  <c r="V323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4" i="1"/>
  <c r="Z145" i="1"/>
  <c r="Z146" i="1"/>
  <c r="Z147" i="1"/>
  <c r="Z148" i="1"/>
  <c r="Z143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7" i="1"/>
  <c r="Z168" i="1"/>
  <c r="Z169" i="1"/>
  <c r="Z170" i="1"/>
  <c r="Z166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4" i="1"/>
</calcChain>
</file>

<file path=xl/sharedStrings.xml><?xml version="1.0" encoding="utf-8"?>
<sst xmlns="http://schemas.openxmlformats.org/spreadsheetml/2006/main" count="1076" uniqueCount="172">
  <si>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</si>
  <si>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</si>
  <si>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</si>
  <si>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</si>
  <si>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</si>
  <si>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</si>
  <si>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</si>
  <si>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</si>
  <si>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</si>
  <si>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</si>
  <si>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</si>
  <si>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</si>
  <si>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</si>
  <si>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</si>
  <si>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</si>
  <si>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</si>
  <si>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</si>
  <si>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</si>
  <si>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</si>
  <si>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</si>
  <si>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</si>
  <si>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</si>
  <si>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</si>
  <si>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</si>
  <si>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</si>
  <si>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</si>
  <si>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</si>
  <si>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</si>
  <si>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</si>
  <si>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</si>
  <si>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</si>
  <si>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</si>
  <si>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</si>
  <si>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</si>
  <si>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</si>
  <si>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</si>
  <si>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</si>
  <si>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</si>
  <si>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</si>
  <si>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</si>
  <si>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</si>
  <si>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</si>
  <si>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</si>
  <si>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</si>
  <si>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</si>
  <si>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</si>
  <si>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</si>
  <si>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</si>
  <si>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</si>
  <si>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</si>
  <si>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</si>
  <si>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</si>
  <si>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</si>
  <si>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</si>
  <si>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</si>
  <si>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</si>
  <si>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</si>
  <si>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</si>
  <si>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</si>
  <si>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</si>
  <si>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</si>
  <si>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</si>
  <si>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</si>
  <si>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</si>
  <si>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</si>
  <si>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</si>
  <si>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</si>
  <si>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</si>
  <si>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</si>
  <si>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</si>
  <si>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</si>
  <si>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</si>
  <si>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</si>
  <si>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</si>
  <si>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</si>
  <si>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</si>
  <si>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</si>
  <si>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</si>
  <si>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</si>
  <si>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</si>
  <si>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</si>
  <si>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</si>
  <si>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</si>
  <si>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</si>
  <si>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</si>
  <si>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</si>
  <si>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</si>
  <si>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</si>
  <si>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</si>
  <si>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</si>
  <si>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</si>
  <si>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</si>
  <si>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</si>
  <si>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</si>
  <si>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</si>
  <si>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</si>
  <si>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</si>
  <si>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</si>
  <si>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</si>
  <si>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</si>
  <si>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</si>
  <si>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</si>
  <si>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</si>
  <si>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</si>
  <si>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</si>
  <si>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</si>
  <si>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</si>
  <si>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</si>
  <si>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</si>
  <si>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</si>
  <si>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</si>
  <si>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</si>
  <si>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</si>
  <si>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</si>
  <si>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</si>
  <si>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</si>
  <si>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</si>
  <si>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</si>
  <si>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</si>
  <si>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</si>
  <si>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</si>
  <si>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</si>
  <si>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</si>
  <si>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</si>
  <si>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</si>
  <si>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</si>
  <si>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</si>
  <si>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</si>
  <si>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</si>
  <si>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</si>
  <si>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</si>
  <si>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</si>
  <si>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</si>
  <si>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</si>
  <si>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</si>
  <si>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</si>
  <si>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</si>
  <si>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</si>
  <si>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</si>
  <si>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</si>
  <si>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</si>
  <si>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</si>
  <si>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</si>
  <si>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</si>
  <si>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</si>
  <si>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</si>
  <si>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</si>
  <si>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</si>
  <si>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</si>
  <si>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</si>
  <si>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</si>
  <si>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</si>
  <si>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</si>
  <si>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</si>
  <si>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</si>
  <si>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</si>
  <si>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</si>
  <si>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</si>
  <si>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</si>
  <si>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</si>
  <si>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</si>
  <si>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</si>
  <si>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</si>
  <si>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</si>
  <si>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</si>
  <si>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</si>
  <si>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</si>
  <si>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</si>
  <si>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</si>
  <si>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</si>
  <si>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10A</t>
  </si>
  <si>
    <t>2025 m. balandžio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</si>
</sst>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2" fontId="3" fillId="0" borderId="0" xfId="0" applyNumberFormat="1" applyFont="1"/>
    <xf numFmtId="0" fontId="7" fillId="0" borderId="0" xfId="0" applyFont="1" applyAlignment="1">
      <alignment wrapText="1"/>
    </xf>
    <xf numFmtId="0" fontId="9" fillId="2" borderId="1" xfId="0" applyFont="1" applyFill="1" applyBorder="1"/>
    <xf numFmtId="165" fontId="3" fillId="0" borderId="0" xfId="0" applyNumberFormat="1" applyFont="1"/>
    <xf numFmtId="0" fontId="3" fillId="3" borderId="0" xfId="0" applyFont="1" applyFill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49" fontId="6" fillId="3" borderId="1" xfId="0" applyNumberFormat="1" applyFont="1" applyFill="1" applyBorder="1"/>
    <xf numFmtId="0" fontId="8" fillId="3" borderId="3" xfId="0" applyFont="1" applyFill="1" applyBorder="1" applyAlignment="1">
      <alignment horizontal="center" wrapText="1"/>
    </xf>
    <xf numFmtId="0" fontId="9" fillId="3" borderId="1" xfId="0" applyFont="1" applyFill="1" applyBorder="1"/>
    <xf numFmtId="165" fontId="6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2" fontId="3" fillId="3" borderId="0" xfId="0" applyNumberFormat="1" applyFont="1" applyFill="1"/>
    <xf numFmtId="164" fontId="11" fillId="0" borderId="1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5" fillId="0" borderId="0" xfId="0" applyNumberFormat="1" applyFont="1"/>
    <xf numFmtId="0" fontId="5" fillId="0" borderId="0" xfId="0" applyFont="1"/>
    <xf numFmtId="165" fontId="6" fillId="4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2">
    <cellStyle name="Įprastas" xfId="0" builtinId="0"/>
    <cellStyle name="Paprastas_cirkul II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6"/>
  <sheetViews>
    <sheetView tabSelected="1" zoomScale="110" zoomScaleNormal="110" workbookViewId="0">
      <pane ySplit="3" topLeftCell="A55" activePane="bottomLeft" state="frozen"/>
      <selection pane="bottomLeft" activeCell="S65" sqref="S65"/>
    </sheetView>
  </sheetViews>
  <sheetFormatPr defaultRowHeight="15" x14ac:dyDescent="0.25"/>
  <cols>
    <col min="1" max="1" width="4.42578125" style="4" customWidth="1"/>
    <col min="2" max="2" width="6.5703125" style="4" customWidth="1"/>
    <col min="3" max="3" width="7.7109375" style="4" customWidth="1"/>
    <col min="4" max="4" width="9.42578125" style="4" customWidth="1"/>
    <col min="5" max="5" width="7.42578125" style="4" customWidth="1"/>
    <col min="6" max="6" width="10.28515625" style="4" customWidth="1"/>
    <col min="7" max="7" width="13" style="4" customWidth="1"/>
    <col min="8" max="8" width="7.7109375" style="4" customWidth="1"/>
    <col min="9" max="9" width="7.140625" style="4" customWidth="1"/>
    <col min="10" max="10" width="7.7109375" style="4" customWidth="1"/>
    <col min="11" max="11" width="9.7109375" style="4" customWidth="1"/>
    <col min="12" max="12" width="8.140625" style="4" customWidth="1"/>
    <col min="13" max="13" width="10" style="4" customWidth="1"/>
    <col min="14" max="14" width="9.42578125" style="4" customWidth="1"/>
    <col min="15" max="15" width="10.42578125" style="4" customWidth="1"/>
    <col min="16" max="16" width="9.28515625" style="4" customWidth="1"/>
    <col min="17" max="17" width="10.42578125" style="4" customWidth="1"/>
    <col min="18" max="18" width="9.85546875" style="39" customWidth="1"/>
    <col min="19" max="19" width="10.28515625" style="4" customWidth="1"/>
    <col min="20" max="20" width="9.85546875" style="4" customWidth="1"/>
    <col min="21" max="22" width="10" style="4" customWidth="1"/>
    <col min="23" max="23" width="10.7109375" style="4" customWidth="1"/>
    <col min="24" max="24" width="10.140625" style="4" customWidth="1"/>
    <col min="25" max="25" width="11.7109375" style="4" customWidth="1"/>
    <col min="26" max="26" width="9.7109375" style="4" customWidth="1"/>
    <col min="27" max="27" width="6.5703125" style="4" customWidth="1"/>
    <col min="28" max="16384" width="9.140625" style="4"/>
  </cols>
  <sheetData>
    <row r="1" spans="1:26" ht="18.75" x14ac:dyDescent="0.3">
      <c r="E1" s="43" t="s">
        <v>171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3" spans="1:26" s="3" customFormat="1" ht="114" customHeight="1" x14ac:dyDescent="0.25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0" t="s">
        <v>161</v>
      </c>
      <c r="K3" s="10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1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6" x14ac:dyDescent="0.25">
      <c r="A4" s="4">
        <v>1</v>
      </c>
      <c r="B4" s="6">
        <v>2025</v>
      </c>
      <c r="C4" s="6">
        <v>4</v>
      </c>
      <c r="D4" s="6">
        <v>271.60000000000002</v>
      </c>
      <c r="E4" s="6">
        <v>6.64</v>
      </c>
      <c r="F4" s="42">
        <v>8.3000000000000007</v>
      </c>
      <c r="G4" s="5" t="s">
        <v>19</v>
      </c>
      <c r="H4" s="5" t="s">
        <v>20</v>
      </c>
      <c r="I4" s="5"/>
      <c r="J4" s="11">
        <v>5</v>
      </c>
      <c r="K4" s="12" t="s">
        <v>162</v>
      </c>
      <c r="L4" s="6">
        <v>1956.3</v>
      </c>
      <c r="M4" s="20">
        <v>22.988</v>
      </c>
      <c r="N4" s="21">
        <v>14.604995000000001</v>
      </c>
      <c r="O4" s="6">
        <v>10.269</v>
      </c>
      <c r="P4" s="7"/>
      <c r="Q4" s="7">
        <v>7.4660000000000002</v>
      </c>
      <c r="R4" s="36">
        <v>2.7488954344624447E-2</v>
      </c>
      <c r="S4" s="7">
        <v>8.3830069999999992</v>
      </c>
      <c r="T4" s="21">
        <v>43.156999999999996</v>
      </c>
      <c r="U4" s="7">
        <v>40</v>
      </c>
      <c r="V4" s="7">
        <v>2.2687629999999999</v>
      </c>
      <c r="W4" s="7">
        <v>2.1027999999999998</v>
      </c>
      <c r="X4" s="7">
        <v>6.1142370000000001</v>
      </c>
      <c r="Y4" s="7">
        <v>0.16597000000000001</v>
      </c>
      <c r="Z4" s="22">
        <f t="shared" ref="Z4:Z27" si="0">Q4*E4/100</f>
        <v>0.49574239999999997</v>
      </c>
    </row>
    <row r="5" spans="1:26" x14ac:dyDescent="0.25">
      <c r="A5" s="4">
        <v>2</v>
      </c>
      <c r="B5" s="6">
        <v>2025</v>
      </c>
      <c r="C5" s="6">
        <v>4</v>
      </c>
      <c r="D5" s="6">
        <v>271.60000000000002</v>
      </c>
      <c r="E5" s="6">
        <v>6.64</v>
      </c>
      <c r="F5" s="42">
        <v>8.3000000000000007</v>
      </c>
      <c r="G5" s="5" t="s">
        <v>19</v>
      </c>
      <c r="H5" s="5" t="s">
        <v>21</v>
      </c>
      <c r="I5" s="5"/>
      <c r="J5" s="13">
        <v>5</v>
      </c>
      <c r="K5" s="12" t="s">
        <v>162</v>
      </c>
      <c r="L5" s="6">
        <v>1953.3</v>
      </c>
      <c r="M5" s="20">
        <v>28.795000000000002</v>
      </c>
      <c r="N5" s="21">
        <v>19.449009</v>
      </c>
      <c r="O5" s="6">
        <v>10.269</v>
      </c>
      <c r="P5" s="7"/>
      <c r="Q5" s="7">
        <v>9.9570000000000007</v>
      </c>
      <c r="R5" s="36">
        <v>3.6660530191458027E-2</v>
      </c>
      <c r="S5" s="7">
        <v>9.345993</v>
      </c>
      <c r="T5" s="21">
        <v>54.476999999999997</v>
      </c>
      <c r="U5" s="7">
        <v>78.5</v>
      </c>
      <c r="V5" s="7">
        <v>2.8638560000000002</v>
      </c>
      <c r="W5" s="7">
        <v>4.1267449999999997</v>
      </c>
      <c r="X5" s="7">
        <v>6.482145</v>
      </c>
      <c r="Y5" s="7">
        <v>-1.262896</v>
      </c>
      <c r="Z5" s="22">
        <f t="shared" si="0"/>
        <v>0.66114479999999998</v>
      </c>
    </row>
    <row r="6" spans="1:26" x14ac:dyDescent="0.25">
      <c r="A6" s="4">
        <v>3</v>
      </c>
      <c r="B6" s="6">
        <v>2025</v>
      </c>
      <c r="C6" s="6">
        <v>4</v>
      </c>
      <c r="D6" s="6">
        <v>271.60000000000002</v>
      </c>
      <c r="E6" s="6">
        <v>6.64</v>
      </c>
      <c r="F6" s="42">
        <v>8.3000000000000007</v>
      </c>
      <c r="G6" s="5" t="s">
        <v>19</v>
      </c>
      <c r="H6" s="5" t="s">
        <v>22</v>
      </c>
      <c r="I6" s="5"/>
      <c r="J6" s="11">
        <v>9</v>
      </c>
      <c r="K6" s="12" t="s">
        <v>163</v>
      </c>
      <c r="L6" s="6">
        <v>5184.6899999999996</v>
      </c>
      <c r="M6" s="20">
        <v>64.23</v>
      </c>
      <c r="N6" s="21">
        <v>39.919974000000003</v>
      </c>
      <c r="O6" s="6">
        <v>10.269</v>
      </c>
      <c r="P6" s="7"/>
      <c r="Q6" s="7">
        <v>7.7</v>
      </c>
      <c r="R6" s="36">
        <v>2.8350515463917526E-2</v>
      </c>
      <c r="S6" s="7">
        <v>24.31</v>
      </c>
      <c r="T6" s="21">
        <v>201.42</v>
      </c>
      <c r="U6" s="7">
        <v>210.25425000000001</v>
      </c>
      <c r="V6" s="7">
        <v>10.588649</v>
      </c>
      <c r="W6" s="7">
        <v>11.053065999999999</v>
      </c>
      <c r="X6" s="7">
        <v>13.256935</v>
      </c>
      <c r="Y6" s="7">
        <v>0</v>
      </c>
      <c r="Z6" s="22">
        <f t="shared" si="0"/>
        <v>0.51127999999999996</v>
      </c>
    </row>
    <row r="7" spans="1:26" x14ac:dyDescent="0.25">
      <c r="A7" s="4">
        <v>4</v>
      </c>
      <c r="B7" s="6">
        <v>2025</v>
      </c>
      <c r="C7" s="6">
        <v>4</v>
      </c>
      <c r="D7" s="6">
        <v>271.60000000000002</v>
      </c>
      <c r="E7" s="6">
        <v>6.64</v>
      </c>
      <c r="F7" s="42">
        <v>8.3000000000000007</v>
      </c>
      <c r="G7" s="5" t="s">
        <v>19</v>
      </c>
      <c r="H7" s="5" t="s">
        <v>23</v>
      </c>
      <c r="I7" s="5"/>
      <c r="J7" s="13">
        <v>5</v>
      </c>
      <c r="K7" s="12" t="s">
        <v>162</v>
      </c>
      <c r="L7" s="6">
        <v>1975.8</v>
      </c>
      <c r="M7" s="20">
        <v>25.669</v>
      </c>
      <c r="N7" s="21">
        <v>16.37</v>
      </c>
      <c r="O7" s="6">
        <v>10.269</v>
      </c>
      <c r="P7" s="7"/>
      <c r="Q7" s="7">
        <v>8.2850000000000001</v>
      </c>
      <c r="R7" s="36">
        <v>3.050441826215022E-2</v>
      </c>
      <c r="S7" s="7">
        <v>9.298997</v>
      </c>
      <c r="T7" s="21">
        <v>67.896000000000001</v>
      </c>
      <c r="U7" s="7">
        <v>51</v>
      </c>
      <c r="V7" s="7">
        <v>3.569293</v>
      </c>
      <c r="W7" s="7">
        <v>2.6810700000000001</v>
      </c>
      <c r="X7" s="7">
        <v>5.7297060000000002</v>
      </c>
      <c r="Y7" s="7">
        <v>0.88822000000000001</v>
      </c>
      <c r="Z7" s="22">
        <f t="shared" si="0"/>
        <v>0.55012399999999995</v>
      </c>
    </row>
    <row r="8" spans="1:26" x14ac:dyDescent="0.25">
      <c r="A8" s="4">
        <v>5</v>
      </c>
      <c r="B8" s="6">
        <v>2025</v>
      </c>
      <c r="C8" s="6">
        <v>4</v>
      </c>
      <c r="D8" s="6">
        <v>271.60000000000002</v>
      </c>
      <c r="E8" s="6">
        <v>6.64</v>
      </c>
      <c r="F8" s="42">
        <v>8.3000000000000007</v>
      </c>
      <c r="G8" s="5" t="s">
        <v>19</v>
      </c>
      <c r="H8" s="5" t="s">
        <v>24</v>
      </c>
      <c r="I8" s="5"/>
      <c r="J8" s="14">
        <v>5</v>
      </c>
      <c r="K8" s="12" t="s">
        <v>162</v>
      </c>
      <c r="L8" s="6">
        <v>1955.85</v>
      </c>
      <c r="M8" s="20">
        <v>22.259</v>
      </c>
      <c r="N8" s="21">
        <v>13.714995</v>
      </c>
      <c r="O8" s="6">
        <v>10.269</v>
      </c>
      <c r="P8" s="7"/>
      <c r="Q8" s="7">
        <v>7.0119999999999996</v>
      </c>
      <c r="R8" s="36">
        <v>2.5817378497790866E-2</v>
      </c>
      <c r="S8" s="7">
        <v>8.5440009999999997</v>
      </c>
      <c r="T8" s="21">
        <v>70.677999999999997</v>
      </c>
      <c r="U8" s="7">
        <v>75</v>
      </c>
      <c r="V8" s="7">
        <v>3.7155420000000001</v>
      </c>
      <c r="W8" s="7">
        <v>3.9427500000000002</v>
      </c>
      <c r="X8" s="7">
        <v>4.8284580000000004</v>
      </c>
      <c r="Y8" s="7">
        <v>-0.22720699999999999</v>
      </c>
      <c r="Z8" s="22">
        <f t="shared" si="0"/>
        <v>0.46559679999999992</v>
      </c>
    </row>
    <row r="9" spans="1:26" x14ac:dyDescent="0.25">
      <c r="A9" s="4">
        <v>6</v>
      </c>
      <c r="B9" s="6">
        <v>2025</v>
      </c>
      <c r="C9" s="6">
        <v>4</v>
      </c>
      <c r="D9" s="6">
        <v>271.60000000000002</v>
      </c>
      <c r="E9" s="6">
        <v>6.64</v>
      </c>
      <c r="F9" s="42">
        <v>8.3000000000000007</v>
      </c>
      <c r="G9" s="5" t="s">
        <v>19</v>
      </c>
      <c r="H9" s="5" t="s">
        <v>25</v>
      </c>
      <c r="I9" s="5"/>
      <c r="J9" s="14">
        <v>5</v>
      </c>
      <c r="K9" s="12" t="s">
        <v>162</v>
      </c>
      <c r="L9" s="6">
        <v>1974.54</v>
      </c>
      <c r="M9" s="20">
        <v>26.068000000000001</v>
      </c>
      <c r="N9" s="21">
        <v>16.166986999999999</v>
      </c>
      <c r="O9" s="6">
        <v>10.269</v>
      </c>
      <c r="P9" s="7"/>
      <c r="Q9" s="7">
        <v>8.1880000000000006</v>
      </c>
      <c r="R9" s="36">
        <v>3.0147275405007362E-2</v>
      </c>
      <c r="S9" s="7">
        <v>9.9010060000000006</v>
      </c>
      <c r="T9" s="21">
        <v>59.591999999999999</v>
      </c>
      <c r="U9" s="7">
        <v>81.5</v>
      </c>
      <c r="V9" s="7">
        <v>3.1327509999999998</v>
      </c>
      <c r="W9" s="7">
        <v>4.2844550000000003</v>
      </c>
      <c r="X9" s="7">
        <v>6.768249</v>
      </c>
      <c r="Y9" s="7">
        <v>-1.1516980000000001</v>
      </c>
      <c r="Z9" s="22">
        <f t="shared" si="0"/>
        <v>0.54368320000000003</v>
      </c>
    </row>
    <row r="10" spans="1:26" x14ac:dyDescent="0.25">
      <c r="A10" s="4">
        <v>7</v>
      </c>
      <c r="B10" s="6">
        <v>2025</v>
      </c>
      <c r="C10" s="6">
        <v>4</v>
      </c>
      <c r="D10" s="6">
        <v>271.60000000000002</v>
      </c>
      <c r="E10" s="6">
        <v>6.64</v>
      </c>
      <c r="F10" s="42">
        <v>8.3000000000000007</v>
      </c>
      <c r="G10" s="5" t="s">
        <v>19</v>
      </c>
      <c r="H10" s="5" t="s">
        <v>26</v>
      </c>
      <c r="I10" s="5"/>
      <c r="J10" s="14">
        <v>5</v>
      </c>
      <c r="K10" s="12" t="s">
        <v>164</v>
      </c>
      <c r="L10" s="6">
        <v>1073.24</v>
      </c>
      <c r="M10" s="20">
        <v>14.074</v>
      </c>
      <c r="N10" s="21">
        <v>8.0700040000000008</v>
      </c>
      <c r="O10" s="6">
        <v>10.269</v>
      </c>
      <c r="P10" s="7"/>
      <c r="Q10" s="7">
        <v>7.5189999999999992</v>
      </c>
      <c r="R10" s="36">
        <v>2.7684094256259201E-2</v>
      </c>
      <c r="S10" s="7">
        <v>6.0039990000000003</v>
      </c>
      <c r="T10" s="21">
        <v>41.084000000000003</v>
      </c>
      <c r="U10" s="7">
        <v>36</v>
      </c>
      <c r="V10" s="7">
        <v>2.159786</v>
      </c>
      <c r="W10" s="7">
        <v>1.89252</v>
      </c>
      <c r="X10" s="7">
        <v>3.844214</v>
      </c>
      <c r="Y10" s="7">
        <v>0.26726499999999997</v>
      </c>
      <c r="Z10" s="22">
        <f t="shared" si="0"/>
        <v>0.49926159999999997</v>
      </c>
    </row>
    <row r="11" spans="1:26" x14ac:dyDescent="0.25">
      <c r="A11" s="4">
        <v>8</v>
      </c>
      <c r="B11" s="6">
        <v>2025</v>
      </c>
      <c r="C11" s="6">
        <v>4</v>
      </c>
      <c r="D11" s="6">
        <v>271.60000000000002</v>
      </c>
      <c r="E11" s="6">
        <v>6.64</v>
      </c>
      <c r="F11" s="42">
        <v>8.3000000000000007</v>
      </c>
      <c r="G11" s="5" t="s">
        <v>19</v>
      </c>
      <c r="H11" s="5" t="s">
        <v>27</v>
      </c>
      <c r="I11" s="5"/>
      <c r="J11" s="14">
        <v>5</v>
      </c>
      <c r="K11" s="12" t="s">
        <v>162</v>
      </c>
      <c r="L11" s="6">
        <v>1980.03</v>
      </c>
      <c r="M11" s="20">
        <v>24.061</v>
      </c>
      <c r="N11" s="21">
        <v>15.128995</v>
      </c>
      <c r="O11" s="6">
        <v>10.269</v>
      </c>
      <c r="P11" s="7"/>
      <c r="Q11" s="7">
        <v>7.641</v>
      </c>
      <c r="R11" s="36">
        <v>2.8133284241531661E-2</v>
      </c>
      <c r="S11" s="7">
        <v>8.9320050000000002</v>
      </c>
      <c r="T11" s="21">
        <v>58.905999999999999</v>
      </c>
      <c r="U11" s="7">
        <v>64</v>
      </c>
      <c r="V11" s="7">
        <v>3.0966879999999999</v>
      </c>
      <c r="W11" s="7">
        <v>3.3644799999999999</v>
      </c>
      <c r="X11" s="7">
        <v>5.8353120000000001</v>
      </c>
      <c r="Y11" s="7">
        <v>-0.267787</v>
      </c>
      <c r="Z11" s="22">
        <f t="shared" si="0"/>
        <v>0.50736239999999999</v>
      </c>
    </row>
    <row r="12" spans="1:26" x14ac:dyDescent="0.25">
      <c r="A12" s="4">
        <v>9</v>
      </c>
      <c r="B12" s="6">
        <v>2025</v>
      </c>
      <c r="C12" s="6">
        <v>4</v>
      </c>
      <c r="D12" s="6">
        <v>271.60000000000002</v>
      </c>
      <c r="E12" s="6">
        <v>6.64</v>
      </c>
      <c r="F12" s="42">
        <v>8.3000000000000007</v>
      </c>
      <c r="G12" s="5" t="s">
        <v>19</v>
      </c>
      <c r="H12" s="5" t="s">
        <v>28</v>
      </c>
      <c r="I12" s="5"/>
      <c r="J12" s="14">
        <v>5</v>
      </c>
      <c r="K12" s="12" t="s">
        <v>165</v>
      </c>
      <c r="L12" s="6">
        <v>2723.04</v>
      </c>
      <c r="M12" s="20">
        <v>39.892000000000003</v>
      </c>
      <c r="N12" s="21">
        <v>28.928998</v>
      </c>
      <c r="O12" s="6">
        <v>10.269</v>
      </c>
      <c r="P12" s="7"/>
      <c r="Q12" s="7">
        <v>10.624000000000001</v>
      </c>
      <c r="R12" s="36">
        <v>3.9116347569955814E-2</v>
      </c>
      <c r="S12" s="7">
        <v>10.962998000000001</v>
      </c>
      <c r="T12" s="21">
        <v>82.63</v>
      </c>
      <c r="U12" s="7">
        <v>84.302000000000007</v>
      </c>
      <c r="V12" s="7">
        <v>4.3438590000000001</v>
      </c>
      <c r="W12" s="7">
        <v>4.4317570000000002</v>
      </c>
      <c r="X12" s="7">
        <v>6.6191399999999998</v>
      </c>
      <c r="Y12" s="7">
        <v>-8.7900000000000006E-2</v>
      </c>
      <c r="Z12" s="22">
        <f t="shared" si="0"/>
        <v>0.70543360000000011</v>
      </c>
    </row>
    <row r="13" spans="1:26" x14ac:dyDescent="0.25">
      <c r="A13" s="4">
        <v>10</v>
      </c>
      <c r="B13" s="6">
        <v>2025</v>
      </c>
      <c r="C13" s="6">
        <v>4</v>
      </c>
      <c r="D13" s="6">
        <v>271.60000000000002</v>
      </c>
      <c r="E13" s="6">
        <v>6.64</v>
      </c>
      <c r="F13" s="42">
        <v>8.3000000000000007</v>
      </c>
      <c r="G13" s="5" t="s">
        <v>19</v>
      </c>
      <c r="H13" s="5" t="s">
        <v>29</v>
      </c>
      <c r="I13" s="5"/>
      <c r="J13" s="14">
        <v>5</v>
      </c>
      <c r="K13" s="12" t="s">
        <v>164</v>
      </c>
      <c r="L13" s="6">
        <v>1072.45</v>
      </c>
      <c r="M13" s="20">
        <v>14.859</v>
      </c>
      <c r="N13" s="21">
        <v>8.4870020000000004</v>
      </c>
      <c r="O13" s="6">
        <v>10.269</v>
      </c>
      <c r="P13" s="7"/>
      <c r="Q13" s="7">
        <v>7.9139999999999988</v>
      </c>
      <c r="R13" s="36">
        <v>2.9138438880706916E-2</v>
      </c>
      <c r="S13" s="7">
        <v>6.3720059999999998</v>
      </c>
      <c r="T13" s="21">
        <v>38.31</v>
      </c>
      <c r="U13" s="7">
        <v>28</v>
      </c>
      <c r="V13" s="7">
        <v>2.013957</v>
      </c>
      <c r="W13" s="7">
        <v>1.4719599999999999</v>
      </c>
      <c r="X13" s="7">
        <v>4.3580439999999996</v>
      </c>
      <c r="Y13" s="7">
        <v>0.54200300000000001</v>
      </c>
      <c r="Z13" s="22">
        <f t="shared" si="0"/>
        <v>0.52548959999999989</v>
      </c>
    </row>
    <row r="14" spans="1:26" x14ac:dyDescent="0.25">
      <c r="A14" s="4">
        <v>11</v>
      </c>
      <c r="B14" s="6">
        <v>2025</v>
      </c>
      <c r="C14" s="6">
        <v>4</v>
      </c>
      <c r="D14" s="6">
        <v>271.60000000000002</v>
      </c>
      <c r="E14" s="6">
        <v>6.64</v>
      </c>
      <c r="F14" s="42">
        <v>8.3000000000000007</v>
      </c>
      <c r="G14" s="5" t="s">
        <v>19</v>
      </c>
      <c r="H14" s="5" t="s">
        <v>30</v>
      </c>
      <c r="I14" s="5"/>
      <c r="J14" s="14">
        <v>5</v>
      </c>
      <c r="K14" s="12" t="s">
        <v>164</v>
      </c>
      <c r="L14" s="6">
        <v>3231.82</v>
      </c>
      <c r="M14" s="20">
        <v>46.432000000000002</v>
      </c>
      <c r="N14" s="21">
        <v>26.770009000000002</v>
      </c>
      <c r="O14" s="6">
        <v>10.269</v>
      </c>
      <c r="P14" s="7"/>
      <c r="Q14" s="7">
        <v>8.2830000000000013</v>
      </c>
      <c r="R14" s="36">
        <v>3.0497054491899853E-2</v>
      </c>
      <c r="S14" s="7">
        <v>19.662001</v>
      </c>
      <c r="T14" s="21">
        <v>118.92</v>
      </c>
      <c r="U14" s="7">
        <v>137</v>
      </c>
      <c r="V14" s="7">
        <v>6.2516239999999996</v>
      </c>
      <c r="W14" s="7">
        <v>7.2020900000000001</v>
      </c>
      <c r="X14" s="7">
        <v>13.410378</v>
      </c>
      <c r="Y14" s="7">
        <v>-0.950465</v>
      </c>
      <c r="Z14" s="22">
        <f t="shared" si="0"/>
        <v>0.54999120000000001</v>
      </c>
    </row>
    <row r="15" spans="1:26" x14ac:dyDescent="0.25">
      <c r="A15" s="4">
        <v>12</v>
      </c>
      <c r="B15" s="6">
        <v>2025</v>
      </c>
      <c r="C15" s="6">
        <v>4</v>
      </c>
      <c r="D15" s="6">
        <v>271.60000000000002</v>
      </c>
      <c r="E15" s="6">
        <v>6.64</v>
      </c>
      <c r="F15" s="42">
        <v>8.3000000000000007</v>
      </c>
      <c r="G15" s="5" t="s">
        <v>19</v>
      </c>
      <c r="H15" s="5" t="s">
        <v>31</v>
      </c>
      <c r="I15" s="5"/>
      <c r="J15" s="14">
        <v>5</v>
      </c>
      <c r="K15" s="12" t="s">
        <v>164</v>
      </c>
      <c r="L15" s="6">
        <v>1065.53</v>
      </c>
      <c r="M15" s="20">
        <v>13.62</v>
      </c>
      <c r="N15" s="21">
        <v>7.2949960000000003</v>
      </c>
      <c r="O15" s="6">
        <v>10.269</v>
      </c>
      <c r="P15" s="7"/>
      <c r="Q15" s="7">
        <v>6.8460000000000001</v>
      </c>
      <c r="R15" s="36">
        <v>2.5206185567010306E-2</v>
      </c>
      <c r="S15" s="7">
        <v>6.3250000000000002</v>
      </c>
      <c r="T15" s="21">
        <v>37.386000000000003</v>
      </c>
      <c r="U15" s="7">
        <v>35</v>
      </c>
      <c r="V15" s="7">
        <v>1.965382</v>
      </c>
      <c r="W15" s="7">
        <v>1.83995</v>
      </c>
      <c r="X15" s="7">
        <v>4.3596180000000002</v>
      </c>
      <c r="Y15" s="7">
        <v>0.12543199999999999</v>
      </c>
      <c r="Z15" s="22">
        <f t="shared" si="0"/>
        <v>0.45457439999999999</v>
      </c>
    </row>
    <row r="16" spans="1:26" x14ac:dyDescent="0.25">
      <c r="A16" s="4">
        <v>13</v>
      </c>
      <c r="B16" s="6">
        <v>2025</v>
      </c>
      <c r="C16" s="6">
        <v>4</v>
      </c>
      <c r="D16" s="6">
        <v>271.60000000000002</v>
      </c>
      <c r="E16" s="6">
        <v>6.64</v>
      </c>
      <c r="F16" s="42">
        <v>8.3000000000000007</v>
      </c>
      <c r="G16" s="5" t="s">
        <v>19</v>
      </c>
      <c r="H16" s="5" t="s">
        <v>32</v>
      </c>
      <c r="I16" s="5"/>
      <c r="J16" s="14">
        <v>9</v>
      </c>
      <c r="K16" s="12" t="s">
        <v>163</v>
      </c>
      <c r="L16" s="6">
        <v>5211.1099999999997</v>
      </c>
      <c r="M16" s="20">
        <v>60.301000000000002</v>
      </c>
      <c r="N16" s="21">
        <v>33.880006999999999</v>
      </c>
      <c r="O16" s="6">
        <v>10.269</v>
      </c>
      <c r="P16" s="7"/>
      <c r="Q16" s="7">
        <v>6.5009999999999994</v>
      </c>
      <c r="R16" s="36">
        <v>2.3935935198821794E-2</v>
      </c>
      <c r="S16" s="7">
        <v>26.421001</v>
      </c>
      <c r="T16" s="21">
        <v>179.64</v>
      </c>
      <c r="U16" s="7">
        <v>198</v>
      </c>
      <c r="V16" s="7">
        <v>9.4436750000000007</v>
      </c>
      <c r="W16" s="7">
        <v>10.408860000000001</v>
      </c>
      <c r="X16" s="7">
        <v>16.977329999999998</v>
      </c>
      <c r="Y16" s="7">
        <v>-0.96518400000000004</v>
      </c>
      <c r="Z16" s="22">
        <f t="shared" si="0"/>
        <v>0.43166639999999995</v>
      </c>
    </row>
    <row r="17" spans="1:26" x14ac:dyDescent="0.25">
      <c r="A17" s="4">
        <v>14</v>
      </c>
      <c r="B17" s="6">
        <v>2025</v>
      </c>
      <c r="C17" s="6">
        <v>4</v>
      </c>
      <c r="D17" s="6">
        <v>271.60000000000002</v>
      </c>
      <c r="E17" s="6">
        <v>6.64</v>
      </c>
      <c r="F17" s="42">
        <v>8.3000000000000007</v>
      </c>
      <c r="G17" s="5" t="s">
        <v>19</v>
      </c>
      <c r="H17" s="5" t="s">
        <v>33</v>
      </c>
      <c r="I17" s="5"/>
      <c r="J17" s="14">
        <v>5</v>
      </c>
      <c r="K17" s="12" t="s">
        <v>164</v>
      </c>
      <c r="L17" s="6">
        <v>1072.6199999999999</v>
      </c>
      <c r="M17" s="20">
        <v>14.813000000000001</v>
      </c>
      <c r="N17" s="21">
        <v>8.680002</v>
      </c>
      <c r="O17" s="6">
        <v>10.269</v>
      </c>
      <c r="P17" s="7"/>
      <c r="Q17" s="7">
        <v>8.0920000000000005</v>
      </c>
      <c r="R17" s="36">
        <v>2.9793814432989691E-2</v>
      </c>
      <c r="S17" s="7">
        <v>6.1330030000000004</v>
      </c>
      <c r="T17" s="21">
        <v>36.590000000000003</v>
      </c>
      <c r="U17" s="7">
        <v>33</v>
      </c>
      <c r="V17" s="7">
        <v>1.9235359999999999</v>
      </c>
      <c r="W17" s="7">
        <v>1.73481</v>
      </c>
      <c r="X17" s="7">
        <v>4.2094639999999997</v>
      </c>
      <c r="Y17" s="7">
        <v>0.18872900000000001</v>
      </c>
      <c r="Z17" s="22">
        <f t="shared" si="0"/>
        <v>0.53730880000000003</v>
      </c>
    </row>
    <row r="18" spans="1:26" x14ac:dyDescent="0.25">
      <c r="A18" s="4">
        <v>15</v>
      </c>
      <c r="B18" s="6">
        <v>2025</v>
      </c>
      <c r="C18" s="6">
        <v>4</v>
      </c>
      <c r="D18" s="6">
        <v>271.60000000000002</v>
      </c>
      <c r="E18" s="6">
        <v>6.64</v>
      </c>
      <c r="F18" s="42">
        <v>8.3000000000000007</v>
      </c>
      <c r="G18" s="5" t="s">
        <v>19</v>
      </c>
      <c r="H18" s="5" t="s">
        <v>34</v>
      </c>
      <c r="I18" s="5"/>
      <c r="J18" s="14">
        <v>5</v>
      </c>
      <c r="K18" s="12" t="s">
        <v>162</v>
      </c>
      <c r="L18" s="6">
        <v>1974.08</v>
      </c>
      <c r="M18" s="20">
        <v>26.338999999999999</v>
      </c>
      <c r="N18" s="21">
        <v>17.920998999999998</v>
      </c>
      <c r="O18" s="6">
        <v>10.269</v>
      </c>
      <c r="P18" s="7"/>
      <c r="Q18" s="7">
        <v>9.0779999999999994</v>
      </c>
      <c r="R18" s="36">
        <v>3.3424153166421201E-2</v>
      </c>
      <c r="S18" s="7">
        <v>8.4180039999999998</v>
      </c>
      <c r="T18" s="21">
        <v>43.305999999999997</v>
      </c>
      <c r="U18" s="7">
        <v>44.765000000000001</v>
      </c>
      <c r="V18" s="7">
        <v>2.2765960000000001</v>
      </c>
      <c r="W18" s="7">
        <v>2.3532959999999998</v>
      </c>
      <c r="X18" s="7">
        <v>6.1414049999999998</v>
      </c>
      <c r="Y18" s="7">
        <v>-7.6696E-2</v>
      </c>
      <c r="Z18" s="22">
        <f t="shared" si="0"/>
        <v>0.60277919999999996</v>
      </c>
    </row>
    <row r="19" spans="1:26" x14ac:dyDescent="0.25">
      <c r="A19" s="4">
        <v>16</v>
      </c>
      <c r="B19" s="6">
        <v>2025</v>
      </c>
      <c r="C19" s="6">
        <v>4</v>
      </c>
      <c r="D19" s="6">
        <v>271.60000000000002</v>
      </c>
      <c r="E19" s="6">
        <v>6.64</v>
      </c>
      <c r="F19" s="42">
        <v>8.3000000000000007</v>
      </c>
      <c r="G19" s="5" t="s">
        <v>19</v>
      </c>
      <c r="H19" s="5" t="s">
        <v>35</v>
      </c>
      <c r="I19" s="5"/>
      <c r="J19" s="14">
        <v>5</v>
      </c>
      <c r="K19" s="12" t="s">
        <v>162</v>
      </c>
      <c r="L19" s="6">
        <v>1974.78</v>
      </c>
      <c r="M19" s="20">
        <v>28.324000000000002</v>
      </c>
      <c r="N19" s="21">
        <v>18.370004000000002</v>
      </c>
      <c r="O19" s="6">
        <v>10.269</v>
      </c>
      <c r="P19" s="7"/>
      <c r="Q19" s="7">
        <v>9.3019999999999996</v>
      </c>
      <c r="R19" s="36">
        <v>3.424889543446244E-2</v>
      </c>
      <c r="S19" s="7">
        <v>9.9540019999999991</v>
      </c>
      <c r="T19" s="21">
        <v>69.941000000000003</v>
      </c>
      <c r="U19" s="7">
        <v>78.5</v>
      </c>
      <c r="V19" s="7">
        <v>3.6767979999999998</v>
      </c>
      <c r="W19" s="7">
        <v>4.1267449999999997</v>
      </c>
      <c r="X19" s="7">
        <v>6.2772030000000001</v>
      </c>
      <c r="Y19" s="7">
        <v>-0.44994499999999998</v>
      </c>
      <c r="Z19" s="22">
        <f t="shared" si="0"/>
        <v>0.6176528</v>
      </c>
    </row>
    <row r="20" spans="1:26" x14ac:dyDescent="0.25">
      <c r="A20" s="4">
        <v>17</v>
      </c>
      <c r="B20" s="6">
        <v>2025</v>
      </c>
      <c r="C20" s="6">
        <v>4</v>
      </c>
      <c r="D20" s="6">
        <v>271.60000000000002</v>
      </c>
      <c r="E20" s="6">
        <v>6.64</v>
      </c>
      <c r="F20" s="42">
        <v>8.3000000000000007</v>
      </c>
      <c r="G20" s="5" t="s">
        <v>19</v>
      </c>
      <c r="H20" s="5" t="s">
        <v>36</v>
      </c>
      <c r="I20" s="5"/>
      <c r="J20" s="14">
        <v>1</v>
      </c>
      <c r="K20" s="12" t="s">
        <v>166</v>
      </c>
      <c r="L20" s="6">
        <v>77.62</v>
      </c>
      <c r="M20" s="20">
        <v>0.79</v>
      </c>
      <c r="N20" s="21">
        <v>0.79</v>
      </c>
      <c r="O20" s="6">
        <v>17.908000000000001</v>
      </c>
      <c r="P20" s="7"/>
      <c r="Q20" s="7">
        <v>10.177999999999999</v>
      </c>
      <c r="R20" s="36">
        <v>3.7474226804123704E-2</v>
      </c>
      <c r="S20" s="9">
        <v>0</v>
      </c>
      <c r="T20" s="21">
        <v>0</v>
      </c>
      <c r="U20" s="7">
        <v>0</v>
      </c>
      <c r="V20" s="9">
        <v>0</v>
      </c>
      <c r="W20" s="9">
        <v>0</v>
      </c>
      <c r="X20" s="7">
        <v>0</v>
      </c>
      <c r="Y20" s="7">
        <v>0</v>
      </c>
      <c r="Z20" s="22">
        <f t="shared" si="0"/>
        <v>0.67581919999999995</v>
      </c>
    </row>
    <row r="21" spans="1:26" x14ac:dyDescent="0.25">
      <c r="A21" s="4">
        <v>18</v>
      </c>
      <c r="B21" s="6">
        <v>2025</v>
      </c>
      <c r="C21" s="6">
        <v>4</v>
      </c>
      <c r="D21" s="6">
        <v>271.60000000000002</v>
      </c>
      <c r="E21" s="6">
        <v>6.64</v>
      </c>
      <c r="F21" s="42">
        <v>8.3000000000000007</v>
      </c>
      <c r="G21" s="5" t="s">
        <v>19</v>
      </c>
      <c r="H21" s="5" t="s">
        <v>37</v>
      </c>
      <c r="I21" s="5"/>
      <c r="J21" s="14">
        <v>5</v>
      </c>
      <c r="K21" s="12" t="s">
        <v>162</v>
      </c>
      <c r="L21" s="6">
        <v>1974.71</v>
      </c>
      <c r="M21" s="20">
        <v>25.224</v>
      </c>
      <c r="N21" s="21">
        <v>15.954008</v>
      </c>
      <c r="O21" s="6">
        <v>10.269</v>
      </c>
      <c r="P21" s="7"/>
      <c r="Q21" s="7">
        <v>8.0789999999999988</v>
      </c>
      <c r="R21" s="36">
        <v>2.974594992636229E-2</v>
      </c>
      <c r="S21" s="7">
        <v>9.2700010000000006</v>
      </c>
      <c r="T21" s="21">
        <v>60.051000000000002</v>
      </c>
      <c r="U21" s="7">
        <v>67</v>
      </c>
      <c r="V21" s="7">
        <v>3.1568809999999998</v>
      </c>
      <c r="W21" s="7">
        <v>3.5221900000000002</v>
      </c>
      <c r="X21" s="7">
        <v>6.1131190000000002</v>
      </c>
      <c r="Y21" s="7">
        <v>-0.36530800000000002</v>
      </c>
      <c r="Z21" s="22">
        <f t="shared" si="0"/>
        <v>0.53644559999999997</v>
      </c>
    </row>
    <row r="22" spans="1:26" x14ac:dyDescent="0.25">
      <c r="A22" s="4">
        <v>19</v>
      </c>
      <c r="B22" s="6">
        <v>2025</v>
      </c>
      <c r="C22" s="6">
        <v>4</v>
      </c>
      <c r="D22" s="6">
        <v>271.60000000000002</v>
      </c>
      <c r="E22" s="6">
        <v>6.64</v>
      </c>
      <c r="F22" s="42">
        <v>8.3000000000000007</v>
      </c>
      <c r="G22" s="5" t="s">
        <v>19</v>
      </c>
      <c r="H22" s="5" t="s">
        <v>38</v>
      </c>
      <c r="I22" s="5"/>
      <c r="J22" s="14">
        <v>5</v>
      </c>
      <c r="K22" s="12" t="s">
        <v>162</v>
      </c>
      <c r="L22" s="6">
        <v>1956.3</v>
      </c>
      <c r="M22" s="20">
        <v>26.34</v>
      </c>
      <c r="N22" s="21">
        <v>17.727004999999998</v>
      </c>
      <c r="O22" s="6">
        <v>10.269</v>
      </c>
      <c r="P22" s="7"/>
      <c r="Q22" s="7">
        <v>9.0609999999999999</v>
      </c>
      <c r="R22" s="36">
        <v>3.3361561119293073E-2</v>
      </c>
      <c r="S22" s="7">
        <v>8.6129999999999995</v>
      </c>
      <c r="T22" s="21">
        <v>52.503999999999998</v>
      </c>
      <c r="U22" s="7">
        <v>59</v>
      </c>
      <c r="V22" s="7">
        <v>2.760135</v>
      </c>
      <c r="W22" s="7">
        <v>3.1016300000000001</v>
      </c>
      <c r="X22" s="7">
        <v>5.8528650000000004</v>
      </c>
      <c r="Y22" s="7">
        <v>-0.34149499999999999</v>
      </c>
      <c r="Z22" s="22">
        <f t="shared" si="0"/>
        <v>0.60165040000000003</v>
      </c>
    </row>
    <row r="23" spans="1:26" x14ac:dyDescent="0.25">
      <c r="A23" s="4">
        <v>20</v>
      </c>
      <c r="B23" s="6">
        <v>2025</v>
      </c>
      <c r="C23" s="6">
        <v>4</v>
      </c>
      <c r="D23" s="6">
        <v>271.60000000000002</v>
      </c>
      <c r="E23" s="6">
        <v>6.64</v>
      </c>
      <c r="F23" s="42">
        <v>8.3000000000000007</v>
      </c>
      <c r="G23" s="5" t="s">
        <v>39</v>
      </c>
      <c r="H23" s="5" t="s">
        <v>40</v>
      </c>
      <c r="I23" s="8" t="s">
        <v>138</v>
      </c>
      <c r="J23" s="14">
        <v>9</v>
      </c>
      <c r="K23" s="12" t="s">
        <v>163</v>
      </c>
      <c r="L23" s="6">
        <v>1542.33</v>
      </c>
      <c r="M23" s="20">
        <v>20.5</v>
      </c>
      <c r="N23" s="21">
        <v>12.367998</v>
      </c>
      <c r="O23" s="6">
        <v>10.269</v>
      </c>
      <c r="P23" s="7"/>
      <c r="Q23" s="7">
        <v>8.0190000000000001</v>
      </c>
      <c r="R23" s="36">
        <v>2.9525036818851248E-2</v>
      </c>
      <c r="S23" s="7">
        <v>8.1320110000000003</v>
      </c>
      <c r="T23" s="21">
        <v>43.46</v>
      </c>
      <c r="U23" s="7">
        <v>42.76</v>
      </c>
      <c r="V23" s="7">
        <v>2.2846920000000002</v>
      </c>
      <c r="W23" s="7">
        <v>2.2478929999999999</v>
      </c>
      <c r="X23" s="7">
        <v>5.8473069999999998</v>
      </c>
      <c r="Y23" s="7">
        <v>3.6810000000000002E-2</v>
      </c>
      <c r="Z23" s="22">
        <f t="shared" si="0"/>
        <v>0.53246159999999998</v>
      </c>
    </row>
    <row r="24" spans="1:26" x14ac:dyDescent="0.25">
      <c r="A24" s="4">
        <v>21</v>
      </c>
      <c r="B24" s="6">
        <v>2025</v>
      </c>
      <c r="C24" s="6">
        <v>4</v>
      </c>
      <c r="D24" s="6">
        <v>271.60000000000002</v>
      </c>
      <c r="E24" s="6">
        <v>6.64</v>
      </c>
      <c r="F24" s="42">
        <v>8.3000000000000007</v>
      </c>
      <c r="G24" s="5" t="s">
        <v>39</v>
      </c>
      <c r="H24" s="5" t="s">
        <v>40</v>
      </c>
      <c r="I24" s="8" t="s">
        <v>147</v>
      </c>
      <c r="J24" s="14">
        <v>9</v>
      </c>
      <c r="K24" s="12" t="s">
        <v>163</v>
      </c>
      <c r="L24" s="6">
        <v>2095.52</v>
      </c>
      <c r="M24" s="20">
        <v>23.645</v>
      </c>
      <c r="N24" s="21">
        <v>13.241993000000001</v>
      </c>
      <c r="O24" s="6">
        <v>10.269</v>
      </c>
      <c r="P24" s="7"/>
      <c r="Q24" s="7">
        <v>6.319</v>
      </c>
      <c r="R24" s="36">
        <v>2.3265832106038289E-2</v>
      </c>
      <c r="S24" s="7">
        <v>10.402986</v>
      </c>
      <c r="T24" s="21">
        <v>66.19</v>
      </c>
      <c r="U24" s="7">
        <v>66.5</v>
      </c>
      <c r="V24" s="7">
        <v>3.4796079999999998</v>
      </c>
      <c r="W24" s="7">
        <v>3.495905</v>
      </c>
      <c r="X24" s="7">
        <v>6.9233900000000004</v>
      </c>
      <c r="Y24" s="7">
        <v>-1.6310999999999999E-2</v>
      </c>
      <c r="Z24" s="22">
        <f t="shared" si="0"/>
        <v>0.4195816</v>
      </c>
    </row>
    <row r="25" spans="1:26" x14ac:dyDescent="0.25">
      <c r="A25" s="4">
        <v>22</v>
      </c>
      <c r="B25" s="6">
        <v>2025</v>
      </c>
      <c r="C25" s="6">
        <v>4</v>
      </c>
      <c r="D25" s="6">
        <v>271.60000000000002</v>
      </c>
      <c r="E25" s="6">
        <v>6.64</v>
      </c>
      <c r="F25" s="42">
        <v>8.3000000000000007</v>
      </c>
      <c r="G25" s="5" t="s">
        <v>39</v>
      </c>
      <c r="H25" s="5" t="s">
        <v>40</v>
      </c>
      <c r="I25" s="8" t="s">
        <v>148</v>
      </c>
      <c r="J25" s="14">
        <v>9</v>
      </c>
      <c r="K25" s="12" t="s">
        <v>163</v>
      </c>
      <c r="L25" s="6">
        <v>1542.39</v>
      </c>
      <c r="M25" s="20">
        <v>21.965</v>
      </c>
      <c r="N25" s="21">
        <v>13.049004</v>
      </c>
      <c r="O25" s="6">
        <v>10.269</v>
      </c>
      <c r="P25" s="7"/>
      <c r="Q25" s="7">
        <v>8.4600000000000009</v>
      </c>
      <c r="R25" s="36">
        <v>3.1148748159057438E-2</v>
      </c>
      <c r="S25" s="7">
        <v>8.9160059999999994</v>
      </c>
      <c r="T25" s="21">
        <v>55.35</v>
      </c>
      <c r="U25" s="7">
        <v>46</v>
      </c>
      <c r="V25" s="7">
        <v>2.9097499999999998</v>
      </c>
      <c r="W25" s="7">
        <v>2.4182199999999998</v>
      </c>
      <c r="X25" s="7">
        <v>6.0062509999999998</v>
      </c>
      <c r="Y25" s="7">
        <v>0.49153599999999997</v>
      </c>
      <c r="Z25" s="22">
        <f t="shared" si="0"/>
        <v>0.56174400000000002</v>
      </c>
    </row>
    <row r="26" spans="1:26" x14ac:dyDescent="0.25">
      <c r="A26" s="4">
        <v>23</v>
      </c>
      <c r="B26" s="6">
        <v>2025</v>
      </c>
      <c r="C26" s="6">
        <v>4</v>
      </c>
      <c r="D26" s="6">
        <v>271.60000000000002</v>
      </c>
      <c r="E26" s="6">
        <v>6.64</v>
      </c>
      <c r="F26" s="42">
        <v>8.3000000000000007</v>
      </c>
      <c r="G26" s="5" t="s">
        <v>39</v>
      </c>
      <c r="H26" s="5" t="s">
        <v>41</v>
      </c>
      <c r="I26" s="8"/>
      <c r="J26" s="14">
        <v>5</v>
      </c>
      <c r="K26" s="12" t="s">
        <v>162</v>
      </c>
      <c r="L26" s="6">
        <v>1974.83</v>
      </c>
      <c r="M26" s="20">
        <v>27.071000000000002</v>
      </c>
      <c r="N26" s="21">
        <v>17.914002</v>
      </c>
      <c r="O26" s="6">
        <v>10.269</v>
      </c>
      <c r="P26" s="7"/>
      <c r="Q26" s="7">
        <v>9.0709999999999997</v>
      </c>
      <c r="R26" s="36">
        <v>3.3398379970544914E-2</v>
      </c>
      <c r="S26" s="7">
        <v>9.157</v>
      </c>
      <c r="T26" s="21">
        <v>46.738999999999997</v>
      </c>
      <c r="U26" s="7">
        <v>48</v>
      </c>
      <c r="V26" s="7">
        <v>2.4570690000000002</v>
      </c>
      <c r="W26" s="7">
        <v>2.5233599999999998</v>
      </c>
      <c r="X26" s="7">
        <v>6.6999300000000002</v>
      </c>
      <c r="Y26" s="7">
        <v>-6.6291000000000003E-2</v>
      </c>
      <c r="Z26" s="22">
        <f t="shared" si="0"/>
        <v>0.60231439999999992</v>
      </c>
    </row>
    <row r="27" spans="1:26" x14ac:dyDescent="0.25">
      <c r="A27" s="4">
        <v>24</v>
      </c>
      <c r="B27" s="6">
        <v>2025</v>
      </c>
      <c r="C27" s="6">
        <v>4</v>
      </c>
      <c r="D27" s="6">
        <v>271.60000000000002</v>
      </c>
      <c r="E27" s="6">
        <v>6.64</v>
      </c>
      <c r="F27" s="42">
        <v>8.3000000000000007</v>
      </c>
      <c r="G27" s="5" t="s">
        <v>39</v>
      </c>
      <c r="H27" s="5" t="s">
        <v>42</v>
      </c>
      <c r="I27" s="8"/>
      <c r="J27" s="14">
        <v>5</v>
      </c>
      <c r="K27" s="12" t="s">
        <v>162</v>
      </c>
      <c r="L27" s="6">
        <v>1973.54</v>
      </c>
      <c r="M27" s="20">
        <v>26.66</v>
      </c>
      <c r="N27" s="21">
        <v>17.897991000000001</v>
      </c>
      <c r="O27" s="6">
        <v>10.269</v>
      </c>
      <c r="P27" s="7"/>
      <c r="Q27" s="7">
        <v>9.0690000000000008</v>
      </c>
      <c r="R27" s="36">
        <v>3.3391016200294554E-2</v>
      </c>
      <c r="S27" s="7">
        <v>8.7619969999999991</v>
      </c>
      <c r="T27" s="21">
        <v>52.460999999999999</v>
      </c>
      <c r="U27" s="7">
        <v>40.5</v>
      </c>
      <c r="V27" s="7">
        <v>2.7578749999999999</v>
      </c>
      <c r="W27" s="7">
        <v>2.1290849999999999</v>
      </c>
      <c r="X27" s="7">
        <v>6.0041250000000002</v>
      </c>
      <c r="Y27" s="7">
        <v>0.62878699999999998</v>
      </c>
      <c r="Z27" s="22">
        <f t="shared" si="0"/>
        <v>0.60218160000000009</v>
      </c>
    </row>
    <row r="28" spans="1:26" s="26" customFormat="1" x14ac:dyDescent="0.25">
      <c r="A28" s="4">
        <v>25</v>
      </c>
      <c r="B28" s="6">
        <v>2025</v>
      </c>
      <c r="C28" s="6">
        <v>4</v>
      </c>
      <c r="D28" s="6">
        <v>271.60000000000002</v>
      </c>
      <c r="E28" s="6">
        <v>6.64</v>
      </c>
      <c r="F28" s="42">
        <v>8.3000000000000007</v>
      </c>
      <c r="G28" s="28" t="s">
        <v>39</v>
      </c>
      <c r="H28" s="28" t="s">
        <v>170</v>
      </c>
      <c r="I28" s="29"/>
      <c r="J28" s="30">
        <v>2</v>
      </c>
      <c r="K28" s="31"/>
      <c r="L28" s="27">
        <v>189.35</v>
      </c>
      <c r="M28" s="32">
        <v>0.19600000000000001</v>
      </c>
      <c r="N28" s="33">
        <v>0.19600000000000001</v>
      </c>
      <c r="O28" s="27">
        <v>16.172000000000001</v>
      </c>
      <c r="P28" s="34"/>
      <c r="Q28" s="34">
        <v>1.0349999999999999</v>
      </c>
      <c r="R28" s="37">
        <v>3.810751104565537E-3</v>
      </c>
      <c r="S28" s="34"/>
      <c r="T28" s="33"/>
      <c r="U28" s="34"/>
      <c r="V28" s="34"/>
      <c r="W28" s="34"/>
      <c r="X28" s="34"/>
      <c r="Y28" s="34"/>
      <c r="Z28" s="35"/>
    </row>
    <row r="29" spans="1:26" x14ac:dyDescent="0.25">
      <c r="A29" s="4">
        <v>26</v>
      </c>
      <c r="B29" s="6">
        <v>2025</v>
      </c>
      <c r="C29" s="6">
        <v>4</v>
      </c>
      <c r="D29" s="6">
        <v>271.60000000000002</v>
      </c>
      <c r="E29" s="6">
        <v>6.64</v>
      </c>
      <c r="F29" s="42">
        <v>8.3000000000000007</v>
      </c>
      <c r="G29" s="5" t="s">
        <v>39</v>
      </c>
      <c r="H29" s="5" t="s">
        <v>43</v>
      </c>
      <c r="I29" s="8"/>
      <c r="J29" s="14">
        <v>5</v>
      </c>
      <c r="K29" s="12" t="s">
        <v>162</v>
      </c>
      <c r="L29" s="6">
        <v>1976.94</v>
      </c>
      <c r="M29" s="20">
        <v>27.263999999999999</v>
      </c>
      <c r="N29" s="21">
        <v>18.714994000000001</v>
      </c>
      <c r="O29" s="6">
        <v>10.269</v>
      </c>
      <c r="P29" s="7"/>
      <c r="Q29" s="7">
        <v>9.4670000000000005</v>
      </c>
      <c r="R29" s="36">
        <v>3.485640648011782E-2</v>
      </c>
      <c r="S29" s="7">
        <v>8.5490019999999998</v>
      </c>
      <c r="T29" s="21">
        <v>50.453000000000003</v>
      </c>
      <c r="U29" s="7">
        <v>45</v>
      </c>
      <c r="V29" s="7">
        <v>2.6523140000000001</v>
      </c>
      <c r="W29" s="7">
        <v>2.36565</v>
      </c>
      <c r="X29" s="7">
        <v>5.896687</v>
      </c>
      <c r="Y29" s="7">
        <v>0.28666599999999998</v>
      </c>
      <c r="Z29" s="22">
        <f t="shared" ref="Z29:Z92" si="1">Q29*E29/100</f>
        <v>0.62860879999999997</v>
      </c>
    </row>
    <row r="30" spans="1:26" x14ac:dyDescent="0.25">
      <c r="A30" s="4">
        <v>27</v>
      </c>
      <c r="B30" s="6">
        <v>2025</v>
      </c>
      <c r="C30" s="6">
        <v>4</v>
      </c>
      <c r="D30" s="6">
        <v>271.60000000000002</v>
      </c>
      <c r="E30" s="6">
        <v>6.64</v>
      </c>
      <c r="F30" s="42">
        <v>8.3000000000000007</v>
      </c>
      <c r="G30" s="5" t="s">
        <v>39</v>
      </c>
      <c r="H30" s="5" t="s">
        <v>24</v>
      </c>
      <c r="I30" s="8" t="s">
        <v>138</v>
      </c>
      <c r="J30" s="14">
        <v>9</v>
      </c>
      <c r="K30" s="12" t="s">
        <v>163</v>
      </c>
      <c r="L30" s="6">
        <v>1541.32</v>
      </c>
      <c r="M30" s="20">
        <v>20.718</v>
      </c>
      <c r="N30" s="21">
        <v>12.640983</v>
      </c>
      <c r="O30" s="6">
        <v>10.269</v>
      </c>
      <c r="P30" s="7"/>
      <c r="Q30" s="7">
        <v>8.2010000000000005</v>
      </c>
      <c r="R30" s="36">
        <v>3.0195139911634757E-2</v>
      </c>
      <c r="S30" s="7">
        <v>8.0769990000000007</v>
      </c>
      <c r="T30" s="21">
        <v>40.1</v>
      </c>
      <c r="U30" s="7">
        <v>42.5</v>
      </c>
      <c r="V30" s="7">
        <v>2.1080570000000001</v>
      </c>
      <c r="W30" s="7">
        <v>2.2342249999999999</v>
      </c>
      <c r="X30" s="7">
        <v>5.9689439999999996</v>
      </c>
      <c r="Y30" s="7">
        <v>-0.126169</v>
      </c>
      <c r="Z30" s="22">
        <f t="shared" si="1"/>
        <v>0.54454639999999999</v>
      </c>
    </row>
    <row r="31" spans="1:26" x14ac:dyDescent="0.25">
      <c r="A31" s="4">
        <v>28</v>
      </c>
      <c r="B31" s="6">
        <v>2025</v>
      </c>
      <c r="C31" s="6">
        <v>4</v>
      </c>
      <c r="D31" s="6">
        <v>271.60000000000002</v>
      </c>
      <c r="E31" s="6">
        <v>6.64</v>
      </c>
      <c r="F31" s="42">
        <v>8.3000000000000007</v>
      </c>
      <c r="G31" s="5" t="s">
        <v>39</v>
      </c>
      <c r="H31" s="5" t="s">
        <v>24</v>
      </c>
      <c r="I31" s="8" t="s">
        <v>147</v>
      </c>
      <c r="J31" s="14">
        <v>9</v>
      </c>
      <c r="K31" s="12" t="s">
        <v>163</v>
      </c>
      <c r="L31" s="6">
        <v>2102.8000000000002</v>
      </c>
      <c r="M31" s="20">
        <v>23.478999999999999</v>
      </c>
      <c r="N31" s="21">
        <v>13.22899</v>
      </c>
      <c r="O31" s="6">
        <v>10.269</v>
      </c>
      <c r="P31" s="7"/>
      <c r="Q31" s="7">
        <v>6.2909999999999995</v>
      </c>
      <c r="R31" s="36">
        <v>2.3162739322533134E-2</v>
      </c>
      <c r="S31" s="7">
        <v>10.250002</v>
      </c>
      <c r="T31" s="21">
        <v>60.78</v>
      </c>
      <c r="U31" s="7">
        <v>55</v>
      </c>
      <c r="V31" s="7">
        <v>3.1952050000000001</v>
      </c>
      <c r="W31" s="7">
        <v>2.8913500000000001</v>
      </c>
      <c r="X31" s="7">
        <v>7.0547940000000002</v>
      </c>
      <c r="Y31" s="7">
        <v>0.30385699999999999</v>
      </c>
      <c r="Z31" s="22">
        <f t="shared" si="1"/>
        <v>0.41772239999999994</v>
      </c>
    </row>
    <row r="32" spans="1:26" x14ac:dyDescent="0.25">
      <c r="A32" s="4">
        <v>29</v>
      </c>
      <c r="B32" s="6">
        <v>2025</v>
      </c>
      <c r="C32" s="6">
        <v>4</v>
      </c>
      <c r="D32" s="6">
        <v>271.60000000000002</v>
      </c>
      <c r="E32" s="6">
        <v>6.64</v>
      </c>
      <c r="F32" s="42">
        <v>8.3000000000000007</v>
      </c>
      <c r="G32" s="5" t="s">
        <v>39</v>
      </c>
      <c r="H32" s="5" t="s">
        <v>24</v>
      </c>
      <c r="I32" s="8" t="s">
        <v>148</v>
      </c>
      <c r="J32" s="14">
        <v>9</v>
      </c>
      <c r="K32" s="12" t="s">
        <v>163</v>
      </c>
      <c r="L32" s="6">
        <v>1542.33</v>
      </c>
      <c r="M32" s="20">
        <v>21.067</v>
      </c>
      <c r="N32" s="21">
        <v>12.438008999999999</v>
      </c>
      <c r="O32" s="6">
        <v>10.269</v>
      </c>
      <c r="P32" s="7"/>
      <c r="Q32" s="7">
        <v>8.0640000000000001</v>
      </c>
      <c r="R32" s="36">
        <v>2.9690721649484535E-2</v>
      </c>
      <c r="S32" s="7">
        <v>8.6290040000000001</v>
      </c>
      <c r="T32" s="21">
        <v>49.01</v>
      </c>
      <c r="U32" s="7">
        <v>48</v>
      </c>
      <c r="V32" s="7">
        <v>2.5764559999999999</v>
      </c>
      <c r="W32" s="7">
        <v>2.5233599999999998</v>
      </c>
      <c r="X32" s="7">
        <v>6.052543</v>
      </c>
      <c r="Y32" s="7">
        <v>5.3100000000000001E-2</v>
      </c>
      <c r="Z32" s="22">
        <f t="shared" si="1"/>
        <v>0.53544959999999997</v>
      </c>
    </row>
    <row r="33" spans="1:26" x14ac:dyDescent="0.25">
      <c r="A33" s="4">
        <v>30</v>
      </c>
      <c r="B33" s="6">
        <v>2025</v>
      </c>
      <c r="C33" s="6">
        <v>4</v>
      </c>
      <c r="D33" s="6">
        <v>271.60000000000002</v>
      </c>
      <c r="E33" s="6">
        <v>6.64</v>
      </c>
      <c r="F33" s="42">
        <v>8.3000000000000007</v>
      </c>
      <c r="G33" s="5" t="s">
        <v>39</v>
      </c>
      <c r="H33" s="5" t="s">
        <v>28</v>
      </c>
      <c r="I33" s="8"/>
      <c r="J33" s="14">
        <v>9</v>
      </c>
      <c r="K33" s="12" t="s">
        <v>164</v>
      </c>
      <c r="L33" s="6">
        <v>2120.4</v>
      </c>
      <c r="M33" s="20">
        <v>31.35</v>
      </c>
      <c r="N33" s="21">
        <v>18.998999999999999</v>
      </c>
      <c r="O33" s="6">
        <v>10.269</v>
      </c>
      <c r="P33" s="7"/>
      <c r="Q33" s="7">
        <v>8.9599999999999991</v>
      </c>
      <c r="R33" s="36">
        <v>3.2989690721649478E-2</v>
      </c>
      <c r="S33" s="7">
        <v>12.351015</v>
      </c>
      <c r="T33" s="21">
        <v>54.54</v>
      </c>
      <c r="U33" s="7">
        <v>48.5</v>
      </c>
      <c r="V33" s="7">
        <v>2.8671679999999999</v>
      </c>
      <c r="W33" s="7">
        <v>2.5496449999999999</v>
      </c>
      <c r="X33" s="7">
        <v>9.4838330000000006</v>
      </c>
      <c r="Y33" s="7">
        <v>0.31753799999999999</v>
      </c>
      <c r="Z33" s="22">
        <f t="shared" si="1"/>
        <v>0.59494399999999992</v>
      </c>
    </row>
    <row r="34" spans="1:26" x14ac:dyDescent="0.25">
      <c r="A34" s="4">
        <v>31</v>
      </c>
      <c r="B34" s="6">
        <v>2025</v>
      </c>
      <c r="C34" s="6">
        <v>4</v>
      </c>
      <c r="D34" s="6">
        <v>271.60000000000002</v>
      </c>
      <c r="E34" s="6">
        <v>6.64</v>
      </c>
      <c r="F34" s="42">
        <v>8.3000000000000007</v>
      </c>
      <c r="G34" s="5" t="s">
        <v>39</v>
      </c>
      <c r="H34" s="5" t="s">
        <v>29</v>
      </c>
      <c r="I34" s="8"/>
      <c r="J34" s="11">
        <v>9</v>
      </c>
      <c r="K34" s="12" t="s">
        <v>164</v>
      </c>
      <c r="L34" s="6">
        <v>2123.88</v>
      </c>
      <c r="M34" s="20">
        <v>29.193000000000001</v>
      </c>
      <c r="N34" s="21">
        <v>17.745996999999999</v>
      </c>
      <c r="O34" s="6">
        <v>10.269</v>
      </c>
      <c r="P34" s="7"/>
      <c r="Q34" s="7">
        <v>8.3550000000000004</v>
      </c>
      <c r="R34" s="36">
        <v>3.0762150220913106E-2</v>
      </c>
      <c r="S34" s="7">
        <v>11.446996</v>
      </c>
      <c r="T34" s="21">
        <v>55.5</v>
      </c>
      <c r="U34" s="7">
        <v>63.5</v>
      </c>
      <c r="V34" s="7">
        <v>2.9176350000000002</v>
      </c>
      <c r="W34" s="7">
        <v>3.3381949999999998</v>
      </c>
      <c r="X34" s="7">
        <v>8.5293659999999996</v>
      </c>
      <c r="Y34" s="7">
        <v>-0.42056399999999999</v>
      </c>
      <c r="Z34" s="22">
        <f t="shared" si="1"/>
        <v>0.55477200000000004</v>
      </c>
    </row>
    <row r="35" spans="1:26" x14ac:dyDescent="0.25">
      <c r="A35" s="4">
        <v>32</v>
      </c>
      <c r="B35" s="6">
        <v>2025</v>
      </c>
      <c r="C35" s="6">
        <v>4</v>
      </c>
      <c r="D35" s="6">
        <v>271.60000000000002</v>
      </c>
      <c r="E35" s="6">
        <v>6.64</v>
      </c>
      <c r="F35" s="42">
        <v>8.3000000000000007</v>
      </c>
      <c r="G35" s="5" t="s">
        <v>39</v>
      </c>
      <c r="H35" s="5" t="s">
        <v>31</v>
      </c>
      <c r="I35" s="8"/>
      <c r="J35" s="13">
        <v>9</v>
      </c>
      <c r="K35" s="12" t="s">
        <v>164</v>
      </c>
      <c r="L35" s="6">
        <v>2128.81</v>
      </c>
      <c r="M35" s="20">
        <v>29.414999999999999</v>
      </c>
      <c r="N35" s="21">
        <v>18.467001</v>
      </c>
      <c r="O35" s="6">
        <v>10.269</v>
      </c>
      <c r="P35" s="7"/>
      <c r="Q35" s="7">
        <v>8.6750000000000007</v>
      </c>
      <c r="R35" s="36">
        <v>3.1940353460972015E-2</v>
      </c>
      <c r="S35" s="7">
        <v>10.948007</v>
      </c>
      <c r="T35" s="21">
        <v>46.51</v>
      </c>
      <c r="U35" s="7">
        <v>59</v>
      </c>
      <c r="V35" s="7">
        <v>2.4450310000000002</v>
      </c>
      <c r="W35" s="7">
        <v>3.1016300000000001</v>
      </c>
      <c r="X35" s="7">
        <v>8.5029699999999995</v>
      </c>
      <c r="Y35" s="7">
        <v>-0.65659199999999995</v>
      </c>
      <c r="Z35" s="22">
        <f t="shared" si="1"/>
        <v>0.57602000000000009</v>
      </c>
    </row>
    <row r="36" spans="1:26" x14ac:dyDescent="0.25">
      <c r="A36" s="4">
        <v>33</v>
      </c>
      <c r="B36" s="6">
        <v>2025</v>
      </c>
      <c r="C36" s="6">
        <v>4</v>
      </c>
      <c r="D36" s="6">
        <v>271.60000000000002</v>
      </c>
      <c r="E36" s="6">
        <v>6.64</v>
      </c>
      <c r="F36" s="42">
        <v>8.3000000000000007</v>
      </c>
      <c r="G36" s="5" t="s">
        <v>39</v>
      </c>
      <c r="H36" s="5" t="s">
        <v>33</v>
      </c>
      <c r="I36" s="8"/>
      <c r="J36" s="14">
        <v>5</v>
      </c>
      <c r="K36" s="12" t="s">
        <v>162</v>
      </c>
      <c r="L36" s="6">
        <v>1956.25</v>
      </c>
      <c r="M36" s="20">
        <v>25.434999999999999</v>
      </c>
      <c r="N36" s="21">
        <v>16.198001000000001</v>
      </c>
      <c r="O36" s="6">
        <v>10.269</v>
      </c>
      <c r="P36" s="7"/>
      <c r="Q36" s="7">
        <v>8.2799999999999994</v>
      </c>
      <c r="R36" s="36">
        <v>3.0486008836524296E-2</v>
      </c>
      <c r="S36" s="7">
        <v>9.2370000000000001</v>
      </c>
      <c r="T36" s="21">
        <v>57.720999999999997</v>
      </c>
      <c r="U36" s="7">
        <v>61.76</v>
      </c>
      <c r="V36" s="7">
        <v>3.0343930000000001</v>
      </c>
      <c r="W36" s="7">
        <v>3.2467229999999998</v>
      </c>
      <c r="X36" s="7">
        <v>5.9902769999999999</v>
      </c>
      <c r="Y36" s="7">
        <v>0</v>
      </c>
      <c r="Z36" s="22">
        <f t="shared" si="1"/>
        <v>0.54979199999999995</v>
      </c>
    </row>
    <row r="37" spans="1:26" x14ac:dyDescent="0.25">
      <c r="A37" s="4">
        <v>34</v>
      </c>
      <c r="B37" s="6">
        <v>2025</v>
      </c>
      <c r="C37" s="6">
        <v>4</v>
      </c>
      <c r="D37" s="6">
        <v>271.60000000000002</v>
      </c>
      <c r="E37" s="6">
        <v>6.64</v>
      </c>
      <c r="F37" s="42">
        <v>8.3000000000000007</v>
      </c>
      <c r="G37" s="5" t="s">
        <v>39</v>
      </c>
      <c r="H37" s="5" t="s">
        <v>44</v>
      </c>
      <c r="I37" s="8"/>
      <c r="J37" s="14">
        <v>9</v>
      </c>
      <c r="K37" s="12" t="s">
        <v>162</v>
      </c>
      <c r="L37" s="6">
        <v>4728.8599999999997</v>
      </c>
      <c r="M37" s="20">
        <v>58.095999999999997</v>
      </c>
      <c r="N37" s="21">
        <v>32.023995999999997</v>
      </c>
      <c r="O37" s="6">
        <v>10.269</v>
      </c>
      <c r="P37" s="7"/>
      <c r="Q37" s="7">
        <v>6.7720000000000002</v>
      </c>
      <c r="R37" s="36">
        <v>2.4933726067746687E-2</v>
      </c>
      <c r="S37" s="7">
        <v>26.071999000000002</v>
      </c>
      <c r="T37" s="21">
        <v>165.89</v>
      </c>
      <c r="U37" s="7">
        <v>149.19999999999999</v>
      </c>
      <c r="V37" s="7">
        <v>8.7208369999999995</v>
      </c>
      <c r="W37" s="7">
        <v>7.8434439999999999</v>
      </c>
      <c r="X37" s="7">
        <v>17.351165000000002</v>
      </c>
      <c r="Y37" s="7">
        <v>0.87739199999999995</v>
      </c>
      <c r="Z37" s="22">
        <f t="shared" si="1"/>
        <v>0.44966079999999997</v>
      </c>
    </row>
    <row r="38" spans="1:26" x14ac:dyDescent="0.25">
      <c r="A38" s="4">
        <v>35</v>
      </c>
      <c r="B38" s="6">
        <v>2025</v>
      </c>
      <c r="C38" s="6">
        <v>4</v>
      </c>
      <c r="D38" s="6">
        <v>271.60000000000002</v>
      </c>
      <c r="E38" s="6">
        <v>6.64</v>
      </c>
      <c r="F38" s="42">
        <v>8.3000000000000007</v>
      </c>
      <c r="G38" s="5" t="s">
        <v>39</v>
      </c>
      <c r="H38" s="5" t="s">
        <v>45</v>
      </c>
      <c r="I38" s="8"/>
      <c r="J38" s="14">
        <v>5</v>
      </c>
      <c r="K38" s="12" t="s">
        <v>162</v>
      </c>
      <c r="L38" s="6">
        <v>1956.3</v>
      </c>
      <c r="M38" s="20">
        <v>24.183</v>
      </c>
      <c r="N38" s="21">
        <v>14.051995</v>
      </c>
      <c r="O38" s="6">
        <v>10.269</v>
      </c>
      <c r="P38" s="7"/>
      <c r="Q38" s="7">
        <v>7.1829999999999998</v>
      </c>
      <c r="R38" s="36">
        <v>2.6446980854197347E-2</v>
      </c>
      <c r="S38" s="7">
        <v>10.131002000000001</v>
      </c>
      <c r="T38" s="21">
        <v>81.429000000000002</v>
      </c>
      <c r="U38" s="7">
        <v>93.5</v>
      </c>
      <c r="V38" s="7">
        <v>4.2807230000000001</v>
      </c>
      <c r="W38" s="7">
        <v>4.9152950000000004</v>
      </c>
      <c r="X38" s="7">
        <v>5.850276</v>
      </c>
      <c r="Y38" s="7">
        <v>-0.63456999999999997</v>
      </c>
      <c r="Z38" s="22">
        <f t="shared" si="1"/>
        <v>0.47695119999999996</v>
      </c>
    </row>
    <row r="39" spans="1:26" x14ac:dyDescent="0.25">
      <c r="A39" s="4">
        <v>36</v>
      </c>
      <c r="B39" s="6">
        <v>2025</v>
      </c>
      <c r="C39" s="6">
        <v>4</v>
      </c>
      <c r="D39" s="6">
        <v>271.60000000000002</v>
      </c>
      <c r="E39" s="6">
        <v>6.64</v>
      </c>
      <c r="F39" s="42">
        <v>8.3000000000000007</v>
      </c>
      <c r="G39" s="5" t="s">
        <v>39</v>
      </c>
      <c r="H39" s="5" t="s">
        <v>46</v>
      </c>
      <c r="I39" s="8"/>
      <c r="J39" s="14">
        <v>5</v>
      </c>
      <c r="K39" s="12" t="s">
        <v>162</v>
      </c>
      <c r="L39" s="6">
        <v>1956.44</v>
      </c>
      <c r="M39" s="20">
        <v>24.702999999999999</v>
      </c>
      <c r="N39" s="21">
        <v>15.153003999999999</v>
      </c>
      <c r="O39" s="6">
        <v>10.269</v>
      </c>
      <c r="P39" s="7"/>
      <c r="Q39" s="7">
        <v>7.7450000000000001</v>
      </c>
      <c r="R39" s="36">
        <v>2.8516200294550809E-2</v>
      </c>
      <c r="S39" s="7">
        <v>9.5499969999999994</v>
      </c>
      <c r="T39" s="21">
        <v>62.298999999999999</v>
      </c>
      <c r="U39" s="7">
        <v>53.3</v>
      </c>
      <c r="V39" s="7">
        <v>3.275058</v>
      </c>
      <c r="W39" s="7">
        <v>2.8019810000000001</v>
      </c>
      <c r="X39" s="7">
        <v>6.2749410000000001</v>
      </c>
      <c r="Y39" s="7">
        <v>0.47307399999999999</v>
      </c>
      <c r="Z39" s="22">
        <f t="shared" si="1"/>
        <v>0.51426799999999995</v>
      </c>
    </row>
    <row r="40" spans="1:26" x14ac:dyDescent="0.25">
      <c r="A40" s="4">
        <v>37</v>
      </c>
      <c r="B40" s="6">
        <v>2025</v>
      </c>
      <c r="C40" s="6">
        <v>4</v>
      </c>
      <c r="D40" s="6">
        <v>271.60000000000002</v>
      </c>
      <c r="E40" s="6">
        <v>6.64</v>
      </c>
      <c r="F40" s="42">
        <v>8.3000000000000007</v>
      </c>
      <c r="G40" s="5" t="s">
        <v>39</v>
      </c>
      <c r="H40" s="5" t="s">
        <v>47</v>
      </c>
      <c r="I40" s="8" t="s">
        <v>117</v>
      </c>
      <c r="J40" s="14">
        <v>5</v>
      </c>
      <c r="K40" s="15" t="s">
        <v>164</v>
      </c>
      <c r="L40" s="6">
        <v>1098.4000000000001</v>
      </c>
      <c r="M40" s="20">
        <v>14.999000000000001</v>
      </c>
      <c r="N40" s="21">
        <v>9.5790000000000006</v>
      </c>
      <c r="O40" s="6">
        <v>10.269</v>
      </c>
      <c r="P40" s="7"/>
      <c r="Q40" s="7">
        <v>8.7210000000000001</v>
      </c>
      <c r="R40" s="36">
        <v>3.2109720176730486E-2</v>
      </c>
      <c r="S40" s="7">
        <v>5.4200010000000001</v>
      </c>
      <c r="T40" s="21">
        <v>39.049999999999997</v>
      </c>
      <c r="U40" s="7">
        <v>38</v>
      </c>
      <c r="V40" s="7">
        <v>2.0528590000000002</v>
      </c>
      <c r="W40" s="7">
        <v>1.99766</v>
      </c>
      <c r="X40" s="7">
        <v>3.3671419999999999</v>
      </c>
      <c r="Y40" s="7">
        <v>5.5199999999999999E-2</v>
      </c>
      <c r="Z40" s="22">
        <f t="shared" si="1"/>
        <v>0.57907439999999999</v>
      </c>
    </row>
    <row r="41" spans="1:26" x14ac:dyDescent="0.25">
      <c r="A41" s="4">
        <v>38</v>
      </c>
      <c r="B41" s="6">
        <v>2025</v>
      </c>
      <c r="C41" s="6">
        <v>4</v>
      </c>
      <c r="D41" s="6">
        <v>271.60000000000002</v>
      </c>
      <c r="E41" s="6">
        <v>6.64</v>
      </c>
      <c r="F41" s="42">
        <v>8.3000000000000007</v>
      </c>
      <c r="G41" s="5" t="s">
        <v>39</v>
      </c>
      <c r="H41" s="5" t="s">
        <v>47</v>
      </c>
      <c r="I41" s="8" t="s">
        <v>146</v>
      </c>
      <c r="J41" s="14">
        <v>5</v>
      </c>
      <c r="K41" s="15" t="s">
        <v>164</v>
      </c>
      <c r="L41" s="6">
        <v>1073.3499999999999</v>
      </c>
      <c r="M41" s="20">
        <v>14.909000000000001</v>
      </c>
      <c r="N41" s="21">
        <v>8.4280050000000006</v>
      </c>
      <c r="O41" s="6">
        <v>10.269</v>
      </c>
      <c r="P41" s="7"/>
      <c r="Q41" s="7">
        <v>7.8519999999999994</v>
      </c>
      <c r="R41" s="36">
        <v>2.8910162002945505E-2</v>
      </c>
      <c r="S41" s="7">
        <v>6.4809999999999999</v>
      </c>
      <c r="T41" s="21">
        <v>36.570999999999998</v>
      </c>
      <c r="U41" s="7">
        <v>46.86</v>
      </c>
      <c r="V41" s="7">
        <v>1.9225369999999999</v>
      </c>
      <c r="W41" s="7">
        <v>2.4634299999999998</v>
      </c>
      <c r="X41" s="7">
        <v>4.0175700000000001</v>
      </c>
      <c r="Y41" s="7">
        <v>0</v>
      </c>
      <c r="Z41" s="22">
        <f t="shared" si="1"/>
        <v>0.52137279999999997</v>
      </c>
    </row>
    <row r="42" spans="1:26" x14ac:dyDescent="0.25">
      <c r="A42" s="4">
        <v>39</v>
      </c>
      <c r="B42" s="6">
        <v>2025</v>
      </c>
      <c r="C42" s="6">
        <v>4</v>
      </c>
      <c r="D42" s="6">
        <v>271.60000000000002</v>
      </c>
      <c r="E42" s="6">
        <v>6.64</v>
      </c>
      <c r="F42" s="42">
        <v>8.3000000000000007</v>
      </c>
      <c r="G42" s="5" t="s">
        <v>39</v>
      </c>
      <c r="H42" s="5" t="s">
        <v>47</v>
      </c>
      <c r="I42" s="8" t="s">
        <v>153</v>
      </c>
      <c r="J42" s="14">
        <v>5</v>
      </c>
      <c r="K42" s="15" t="s">
        <v>164</v>
      </c>
      <c r="L42" s="6">
        <v>1099.5899999999999</v>
      </c>
      <c r="M42" s="20">
        <v>15.54</v>
      </c>
      <c r="N42" s="21">
        <v>9.1540020000000002</v>
      </c>
      <c r="O42" s="6">
        <v>10.269</v>
      </c>
      <c r="P42" s="7"/>
      <c r="Q42" s="7">
        <v>8.3250000000000011</v>
      </c>
      <c r="R42" s="36">
        <v>3.0651693667157587E-2</v>
      </c>
      <c r="S42" s="7">
        <v>6.3860039999999998</v>
      </c>
      <c r="T42" s="21">
        <v>37.887999999999998</v>
      </c>
      <c r="U42" s="7">
        <v>40</v>
      </c>
      <c r="V42" s="7">
        <v>1.9917720000000001</v>
      </c>
      <c r="W42" s="7">
        <v>2.1027999999999998</v>
      </c>
      <c r="X42" s="7">
        <v>4.394228</v>
      </c>
      <c r="Y42" s="7">
        <v>-0.111024</v>
      </c>
      <c r="Z42" s="22">
        <f t="shared" si="1"/>
        <v>0.55278000000000005</v>
      </c>
    </row>
    <row r="43" spans="1:26" x14ac:dyDescent="0.25">
      <c r="A43" s="4">
        <v>40</v>
      </c>
      <c r="B43" s="6">
        <v>2025</v>
      </c>
      <c r="C43" s="6">
        <v>4</v>
      </c>
      <c r="D43" s="6">
        <v>271.60000000000002</v>
      </c>
      <c r="E43" s="6">
        <v>6.64</v>
      </c>
      <c r="F43" s="42">
        <v>8.3000000000000007</v>
      </c>
      <c r="G43" s="5" t="s">
        <v>39</v>
      </c>
      <c r="H43" s="5" t="s">
        <v>48</v>
      </c>
      <c r="I43" s="8"/>
      <c r="J43" s="14">
        <v>5</v>
      </c>
      <c r="K43" s="12" t="s">
        <v>162</v>
      </c>
      <c r="L43" s="6">
        <v>1958.12</v>
      </c>
      <c r="M43" s="20">
        <v>23.861999999999998</v>
      </c>
      <c r="N43" s="21">
        <v>14.042994999999999</v>
      </c>
      <c r="O43" s="6">
        <v>10.269</v>
      </c>
      <c r="P43" s="7"/>
      <c r="Q43" s="7">
        <v>7.1720000000000006</v>
      </c>
      <c r="R43" s="36">
        <v>2.6406480117820322E-2</v>
      </c>
      <c r="S43" s="7">
        <v>9.8190050000000006</v>
      </c>
      <c r="T43" s="21">
        <v>54.612000000000002</v>
      </c>
      <c r="U43" s="7">
        <v>64</v>
      </c>
      <c r="V43" s="7">
        <v>2.8709530000000001</v>
      </c>
      <c r="W43" s="7">
        <v>3.3644799999999999</v>
      </c>
      <c r="X43" s="7">
        <v>6.948048</v>
      </c>
      <c r="Y43" s="7">
        <v>-0.49352200000000002</v>
      </c>
      <c r="Z43" s="22">
        <f t="shared" si="1"/>
        <v>0.47622080000000006</v>
      </c>
    </row>
    <row r="44" spans="1:26" x14ac:dyDescent="0.25">
      <c r="A44" s="4">
        <v>41</v>
      </c>
      <c r="B44" s="6">
        <v>2025</v>
      </c>
      <c r="C44" s="6">
        <v>4</v>
      </c>
      <c r="D44" s="6">
        <v>271.60000000000002</v>
      </c>
      <c r="E44" s="6">
        <v>6.64</v>
      </c>
      <c r="F44" s="42">
        <v>8.3000000000000007</v>
      </c>
      <c r="G44" s="5" t="s">
        <v>39</v>
      </c>
      <c r="H44" s="5" t="s">
        <v>49</v>
      </c>
      <c r="I44" s="8"/>
      <c r="J44" s="14">
        <v>5</v>
      </c>
      <c r="K44" s="12" t="s">
        <v>162</v>
      </c>
      <c r="L44" s="6">
        <v>1959.65</v>
      </c>
      <c r="M44" s="20">
        <v>27.134</v>
      </c>
      <c r="N44" s="21">
        <v>16.550011000000001</v>
      </c>
      <c r="O44" s="6">
        <v>10.269</v>
      </c>
      <c r="P44" s="7"/>
      <c r="Q44" s="7">
        <v>8.4449999999999985</v>
      </c>
      <c r="R44" s="36">
        <v>3.109351988217967E-2</v>
      </c>
      <c r="S44" s="7">
        <v>10.583997</v>
      </c>
      <c r="T44" s="21">
        <v>76.917000000000002</v>
      </c>
      <c r="U44" s="7">
        <v>86.5</v>
      </c>
      <c r="V44" s="7">
        <v>4.0435270000000001</v>
      </c>
      <c r="W44" s="7">
        <v>4.5473049999999997</v>
      </c>
      <c r="X44" s="7">
        <v>6.5404720000000003</v>
      </c>
      <c r="Y44" s="7">
        <v>-0.50378100000000003</v>
      </c>
      <c r="Z44" s="22">
        <f t="shared" si="1"/>
        <v>0.56074799999999991</v>
      </c>
    </row>
    <row r="45" spans="1:26" x14ac:dyDescent="0.25">
      <c r="A45" s="4">
        <v>42</v>
      </c>
      <c r="B45" s="6">
        <v>2025</v>
      </c>
      <c r="C45" s="6">
        <v>4</v>
      </c>
      <c r="D45" s="6">
        <v>271.60000000000002</v>
      </c>
      <c r="E45" s="6">
        <v>6.64</v>
      </c>
      <c r="F45" s="42">
        <v>8.3000000000000007</v>
      </c>
      <c r="G45" s="5" t="s">
        <v>39</v>
      </c>
      <c r="H45" s="5" t="s">
        <v>50</v>
      </c>
      <c r="I45" s="8"/>
      <c r="J45" s="14">
        <v>5</v>
      </c>
      <c r="K45" s="12" t="s">
        <v>164</v>
      </c>
      <c r="L45" s="6">
        <v>1099.9000000000001</v>
      </c>
      <c r="M45" s="20">
        <v>14.228</v>
      </c>
      <c r="N45" s="21">
        <v>8.8880079999999992</v>
      </c>
      <c r="O45" s="6">
        <v>10.269</v>
      </c>
      <c r="P45" s="7"/>
      <c r="Q45" s="7">
        <v>8.0809999999999995</v>
      </c>
      <c r="R45" s="36">
        <v>2.975331369661266E-2</v>
      </c>
      <c r="S45" s="7">
        <v>5.3399970000000003</v>
      </c>
      <c r="T45" s="21">
        <v>22.603999999999999</v>
      </c>
      <c r="U45" s="7">
        <v>29.5</v>
      </c>
      <c r="V45" s="7">
        <v>1.1882919999999999</v>
      </c>
      <c r="W45" s="7">
        <v>1.5508150000000001</v>
      </c>
      <c r="X45" s="7">
        <v>4.1517080000000002</v>
      </c>
      <c r="Y45" s="7">
        <v>-0.36252600000000001</v>
      </c>
      <c r="Z45" s="22">
        <f t="shared" si="1"/>
        <v>0.5365783999999999</v>
      </c>
    </row>
    <row r="46" spans="1:26" x14ac:dyDescent="0.25">
      <c r="A46" s="4">
        <v>43</v>
      </c>
      <c r="B46" s="6">
        <v>2025</v>
      </c>
      <c r="C46" s="6">
        <v>4</v>
      </c>
      <c r="D46" s="6">
        <v>271.60000000000002</v>
      </c>
      <c r="E46" s="6">
        <v>6.64</v>
      </c>
      <c r="F46" s="42">
        <v>8.3000000000000007</v>
      </c>
      <c r="G46" s="5" t="s">
        <v>39</v>
      </c>
      <c r="H46" s="5" t="s">
        <v>51</v>
      </c>
      <c r="I46" s="8" t="s">
        <v>117</v>
      </c>
      <c r="J46" s="14">
        <v>5</v>
      </c>
      <c r="K46" s="12" t="s">
        <v>164</v>
      </c>
      <c r="L46" s="6">
        <v>1102.8</v>
      </c>
      <c r="M46" s="20">
        <v>14.917999999999999</v>
      </c>
      <c r="N46" s="21">
        <v>9.7859940000000005</v>
      </c>
      <c r="O46" s="6">
        <v>10.269</v>
      </c>
      <c r="P46" s="7"/>
      <c r="Q46" s="7">
        <v>8.8740000000000006</v>
      </c>
      <c r="R46" s="36">
        <v>3.2673048600883652E-2</v>
      </c>
      <c r="S46" s="7">
        <v>5.1319999999999997</v>
      </c>
      <c r="T46" s="21">
        <v>30.245000000000001</v>
      </c>
      <c r="U46" s="7">
        <v>28.3</v>
      </c>
      <c r="V46" s="7">
        <v>1.5899799999999999</v>
      </c>
      <c r="W46" s="7">
        <v>1.4877309999999999</v>
      </c>
      <c r="X46" s="7">
        <v>3.5420199999999999</v>
      </c>
      <c r="Y46" s="7">
        <v>0.10224900000000001</v>
      </c>
      <c r="Z46" s="22">
        <f t="shared" si="1"/>
        <v>0.58923360000000002</v>
      </c>
    </row>
    <row r="47" spans="1:26" x14ac:dyDescent="0.25">
      <c r="A47" s="4">
        <v>44</v>
      </c>
      <c r="B47" s="6">
        <v>2025</v>
      </c>
      <c r="C47" s="6">
        <v>4</v>
      </c>
      <c r="D47" s="6">
        <v>271.60000000000002</v>
      </c>
      <c r="E47" s="6">
        <v>6.64</v>
      </c>
      <c r="F47" s="42">
        <v>8.3000000000000007</v>
      </c>
      <c r="G47" s="5" t="s">
        <v>39</v>
      </c>
      <c r="H47" s="5" t="s">
        <v>51</v>
      </c>
      <c r="I47" s="8" t="s">
        <v>146</v>
      </c>
      <c r="J47" s="14">
        <v>5</v>
      </c>
      <c r="K47" s="12" t="s">
        <v>164</v>
      </c>
      <c r="L47" s="6">
        <v>1069.96</v>
      </c>
      <c r="M47" s="20">
        <v>14.603999999999999</v>
      </c>
      <c r="N47" s="21">
        <v>8.3680009999999996</v>
      </c>
      <c r="O47" s="6">
        <v>10.269</v>
      </c>
      <c r="P47" s="7"/>
      <c r="Q47" s="7">
        <v>7.8209999999999997</v>
      </c>
      <c r="R47" s="36">
        <v>2.8796023564064799E-2</v>
      </c>
      <c r="S47" s="7">
        <v>6.2359999999999998</v>
      </c>
      <c r="T47" s="21">
        <v>59.886000000000003</v>
      </c>
      <c r="U47" s="7">
        <v>40</v>
      </c>
      <c r="V47" s="7">
        <v>3.1482070000000002</v>
      </c>
      <c r="W47" s="7">
        <v>2.1027999999999998</v>
      </c>
      <c r="X47" s="7">
        <v>3.0877940000000001</v>
      </c>
      <c r="Y47" s="7">
        <v>1.045407</v>
      </c>
      <c r="Z47" s="22">
        <f t="shared" si="1"/>
        <v>0.51931439999999995</v>
      </c>
    </row>
    <row r="48" spans="1:26" x14ac:dyDescent="0.25">
      <c r="A48" s="4">
        <v>45</v>
      </c>
      <c r="B48" s="6">
        <v>2025</v>
      </c>
      <c r="C48" s="6">
        <v>4</v>
      </c>
      <c r="D48" s="6">
        <v>271.60000000000002</v>
      </c>
      <c r="E48" s="6">
        <v>6.64</v>
      </c>
      <c r="F48" s="42">
        <v>8.3000000000000007</v>
      </c>
      <c r="G48" s="5" t="s">
        <v>39</v>
      </c>
      <c r="H48" s="5" t="s">
        <v>52</v>
      </c>
      <c r="I48" s="8"/>
      <c r="J48" s="14">
        <v>5</v>
      </c>
      <c r="K48" s="12" t="s">
        <v>164</v>
      </c>
      <c r="L48" s="6">
        <v>1070.45</v>
      </c>
      <c r="M48" s="20">
        <v>15.131</v>
      </c>
      <c r="N48" s="21">
        <v>8.7479949999999995</v>
      </c>
      <c r="O48" s="6">
        <v>10.269</v>
      </c>
      <c r="P48" s="7"/>
      <c r="Q48" s="7">
        <v>8.1720000000000006</v>
      </c>
      <c r="R48" s="36">
        <v>3.0088365243004418E-2</v>
      </c>
      <c r="S48" s="7">
        <v>6.3829989999999999</v>
      </c>
      <c r="T48" s="21">
        <v>37.65</v>
      </c>
      <c r="U48" s="7">
        <v>38</v>
      </c>
      <c r="V48" s="7">
        <v>1.9792609999999999</v>
      </c>
      <c r="W48" s="7">
        <v>1.99766</v>
      </c>
      <c r="X48" s="7">
        <v>4.40374</v>
      </c>
      <c r="Y48" s="7">
        <v>-1.84E-2</v>
      </c>
      <c r="Z48" s="22">
        <f t="shared" si="1"/>
        <v>0.54262080000000001</v>
      </c>
    </row>
    <row r="49" spans="1:26" x14ac:dyDescent="0.25">
      <c r="A49" s="4">
        <v>46</v>
      </c>
      <c r="B49" s="6">
        <v>2025</v>
      </c>
      <c r="C49" s="6">
        <v>4</v>
      </c>
      <c r="D49" s="6">
        <v>271.60000000000002</v>
      </c>
      <c r="E49" s="6">
        <v>6.64</v>
      </c>
      <c r="F49" s="42">
        <v>8.3000000000000007</v>
      </c>
      <c r="G49" s="5" t="s">
        <v>39</v>
      </c>
      <c r="H49" s="5" t="s">
        <v>53</v>
      </c>
      <c r="I49" s="8"/>
      <c r="J49" s="14">
        <v>5</v>
      </c>
      <c r="K49" s="12" t="s">
        <v>164</v>
      </c>
      <c r="L49" s="6">
        <v>1070.45</v>
      </c>
      <c r="M49" s="20">
        <v>14.194000000000001</v>
      </c>
      <c r="N49" s="21">
        <v>8.8730010000000004</v>
      </c>
      <c r="O49" s="6">
        <v>10.269</v>
      </c>
      <c r="P49" s="7"/>
      <c r="Q49" s="7">
        <v>8.2889999999999997</v>
      </c>
      <c r="R49" s="36">
        <v>3.0519145802650954E-2</v>
      </c>
      <c r="S49" s="7">
        <v>5.3209999999999997</v>
      </c>
      <c r="T49" s="21">
        <v>30.826000000000001</v>
      </c>
      <c r="U49" s="7">
        <v>42.8</v>
      </c>
      <c r="V49" s="7">
        <v>1.6205229999999999</v>
      </c>
      <c r="W49" s="7">
        <v>2.2499959999999999</v>
      </c>
      <c r="X49" s="7">
        <v>3.7004779999999999</v>
      </c>
      <c r="Y49" s="7">
        <v>-0.62947299999999995</v>
      </c>
      <c r="Z49" s="22">
        <f t="shared" si="1"/>
        <v>0.55038959999999992</v>
      </c>
    </row>
    <row r="50" spans="1:26" x14ac:dyDescent="0.25">
      <c r="A50" s="4">
        <v>47</v>
      </c>
      <c r="B50" s="6">
        <v>2025</v>
      </c>
      <c r="C50" s="6">
        <v>4</v>
      </c>
      <c r="D50" s="6">
        <v>271.60000000000002</v>
      </c>
      <c r="E50" s="6">
        <v>6.64</v>
      </c>
      <c r="F50" s="42">
        <v>8.3000000000000007</v>
      </c>
      <c r="G50" s="5" t="s">
        <v>39</v>
      </c>
      <c r="H50" s="5" t="s">
        <v>54</v>
      </c>
      <c r="I50" s="8"/>
      <c r="J50" s="14">
        <v>5</v>
      </c>
      <c r="K50" s="12" t="s">
        <v>164</v>
      </c>
      <c r="L50" s="6">
        <v>1070.49</v>
      </c>
      <c r="M50" s="20">
        <v>14.724</v>
      </c>
      <c r="N50" s="21">
        <v>8.3659999999999997</v>
      </c>
      <c r="O50" s="6">
        <v>10.269</v>
      </c>
      <c r="P50" s="7"/>
      <c r="Q50" s="7">
        <v>7.8150000000000004</v>
      </c>
      <c r="R50" s="36">
        <v>2.8773932253313695E-2</v>
      </c>
      <c r="S50" s="7">
        <v>6.3579999999999997</v>
      </c>
      <c r="T50" s="21">
        <v>40.927999999999997</v>
      </c>
      <c r="U50" s="7">
        <v>45.5</v>
      </c>
      <c r="V50" s="7">
        <v>2.1515849999999999</v>
      </c>
      <c r="W50" s="7">
        <v>2.3919350000000001</v>
      </c>
      <c r="X50" s="7">
        <v>4.2064159999999999</v>
      </c>
      <c r="Y50" s="7">
        <v>-0.24035000000000001</v>
      </c>
      <c r="Z50" s="22">
        <f t="shared" si="1"/>
        <v>0.51891599999999993</v>
      </c>
    </row>
    <row r="51" spans="1:26" x14ac:dyDescent="0.25">
      <c r="A51" s="4">
        <v>48</v>
      </c>
      <c r="B51" s="6">
        <v>2025</v>
      </c>
      <c r="C51" s="6">
        <v>4</v>
      </c>
      <c r="D51" s="6">
        <v>271.60000000000002</v>
      </c>
      <c r="E51" s="6">
        <v>6.64</v>
      </c>
      <c r="F51" s="42">
        <v>8.3000000000000007</v>
      </c>
      <c r="G51" s="5" t="s">
        <v>39</v>
      </c>
      <c r="H51" s="5" t="s">
        <v>55</v>
      </c>
      <c r="I51" s="8"/>
      <c r="J51" s="14">
        <v>5</v>
      </c>
      <c r="K51" s="12" t="s">
        <v>162</v>
      </c>
      <c r="L51" s="6">
        <v>1953.41</v>
      </c>
      <c r="M51" s="20">
        <v>26.326000000000001</v>
      </c>
      <c r="N51" s="21">
        <v>16.391005</v>
      </c>
      <c r="O51" s="6">
        <v>10.269</v>
      </c>
      <c r="P51" s="7"/>
      <c r="Q51" s="7">
        <v>8.391</v>
      </c>
      <c r="R51" s="36">
        <v>3.0894698085419732E-2</v>
      </c>
      <c r="S51" s="7">
        <v>9.9350000000000005</v>
      </c>
      <c r="T51" s="21">
        <v>57.07</v>
      </c>
      <c r="U51" s="7">
        <v>55.76</v>
      </c>
      <c r="V51" s="7">
        <v>3.0001699999999998</v>
      </c>
      <c r="W51" s="7">
        <v>2.9313030000000002</v>
      </c>
      <c r="X51" s="7">
        <v>6.9348299999999998</v>
      </c>
      <c r="Y51" s="7">
        <v>0</v>
      </c>
      <c r="Z51" s="22">
        <f t="shared" si="1"/>
        <v>0.55716239999999995</v>
      </c>
    </row>
    <row r="52" spans="1:26" x14ac:dyDescent="0.25">
      <c r="A52" s="4">
        <v>49</v>
      </c>
      <c r="B52" s="6">
        <v>2025</v>
      </c>
      <c r="C52" s="6">
        <v>4</v>
      </c>
      <c r="D52" s="6">
        <v>271.60000000000002</v>
      </c>
      <c r="E52" s="6">
        <v>6.64</v>
      </c>
      <c r="F52" s="42">
        <v>8.3000000000000007</v>
      </c>
      <c r="G52" s="5" t="s">
        <v>39</v>
      </c>
      <c r="H52" s="5" t="s">
        <v>56</v>
      </c>
      <c r="I52" s="8"/>
      <c r="J52" s="14">
        <v>5</v>
      </c>
      <c r="K52" s="12" t="s">
        <v>162</v>
      </c>
      <c r="L52" s="6">
        <v>1956.24</v>
      </c>
      <c r="M52" s="20">
        <v>26.709</v>
      </c>
      <c r="N52" s="21">
        <v>17.917991000000001</v>
      </c>
      <c r="O52" s="6">
        <v>10.269</v>
      </c>
      <c r="P52" s="7"/>
      <c r="Q52" s="7">
        <v>9.1590000000000007</v>
      </c>
      <c r="R52" s="36">
        <v>3.3722385861561122E-2</v>
      </c>
      <c r="S52" s="7">
        <v>8.7910000000000004</v>
      </c>
      <c r="T52" s="21">
        <v>52.829000000000001</v>
      </c>
      <c r="U52" s="7">
        <v>69</v>
      </c>
      <c r="V52" s="7">
        <v>2.7772209999999999</v>
      </c>
      <c r="W52" s="7">
        <v>3.6273300000000002</v>
      </c>
      <c r="X52" s="7">
        <v>6.0137790000000004</v>
      </c>
      <c r="Y52" s="7">
        <v>-0.850109</v>
      </c>
      <c r="Z52" s="22">
        <f t="shared" si="1"/>
        <v>0.60815760000000008</v>
      </c>
    </row>
    <row r="53" spans="1:26" x14ac:dyDescent="0.25">
      <c r="A53" s="4">
        <v>50</v>
      </c>
      <c r="B53" s="6">
        <v>2025</v>
      </c>
      <c r="C53" s="6">
        <v>4</v>
      </c>
      <c r="D53" s="6">
        <v>271.60000000000002</v>
      </c>
      <c r="E53" s="6">
        <v>6.64</v>
      </c>
      <c r="F53" s="42">
        <v>8.3000000000000007</v>
      </c>
      <c r="G53" s="5" t="s">
        <v>39</v>
      </c>
      <c r="H53" s="5" t="s">
        <v>57</v>
      </c>
      <c r="I53" s="8" t="s">
        <v>117</v>
      </c>
      <c r="J53" s="14">
        <v>5</v>
      </c>
      <c r="K53" s="12" t="s">
        <v>164</v>
      </c>
      <c r="L53" s="6">
        <v>1070.55</v>
      </c>
      <c r="M53" s="20">
        <v>14.628</v>
      </c>
      <c r="N53" s="21">
        <v>8.8089949999999995</v>
      </c>
      <c r="O53" s="6">
        <v>10.269</v>
      </c>
      <c r="P53" s="7"/>
      <c r="Q53" s="7">
        <v>8.2279999999999998</v>
      </c>
      <c r="R53" s="36">
        <v>3.0294550810014725E-2</v>
      </c>
      <c r="S53" s="7">
        <v>5.8190039999999996</v>
      </c>
      <c r="T53" s="21">
        <v>37.661999999999999</v>
      </c>
      <c r="U53" s="7">
        <v>32</v>
      </c>
      <c r="V53" s="7">
        <v>1.9798910000000001</v>
      </c>
      <c r="W53" s="7">
        <v>1.68224</v>
      </c>
      <c r="X53" s="7">
        <v>3.8391099999999998</v>
      </c>
      <c r="Y53" s="7">
        <v>0.297655</v>
      </c>
      <c r="Z53" s="22">
        <f t="shared" si="1"/>
        <v>0.54633919999999991</v>
      </c>
    </row>
    <row r="54" spans="1:26" x14ac:dyDescent="0.25">
      <c r="A54" s="4">
        <v>51</v>
      </c>
      <c r="B54" s="6">
        <v>2025</v>
      </c>
      <c r="C54" s="6">
        <v>4</v>
      </c>
      <c r="D54" s="6">
        <v>271.60000000000002</v>
      </c>
      <c r="E54" s="6">
        <v>6.64</v>
      </c>
      <c r="F54" s="42">
        <v>8.3000000000000007</v>
      </c>
      <c r="G54" s="5" t="s">
        <v>39</v>
      </c>
      <c r="H54" s="5" t="s">
        <v>57</v>
      </c>
      <c r="I54" s="8" t="s">
        <v>146</v>
      </c>
      <c r="J54" s="14">
        <v>5</v>
      </c>
      <c r="K54" s="12" t="s">
        <v>164</v>
      </c>
      <c r="L54" s="6">
        <v>1098.8</v>
      </c>
      <c r="M54" s="20">
        <v>15.608000000000001</v>
      </c>
      <c r="N54" s="21">
        <v>9.1450049999999994</v>
      </c>
      <c r="O54" s="6">
        <v>10.269</v>
      </c>
      <c r="P54" s="7"/>
      <c r="Q54" s="7">
        <v>8.3230000000000004</v>
      </c>
      <c r="R54" s="36">
        <v>3.0644329896907217E-2</v>
      </c>
      <c r="S54" s="7">
        <v>6.4630000000000001</v>
      </c>
      <c r="T54" s="21">
        <v>42.847999999999999</v>
      </c>
      <c r="U54" s="7">
        <v>32.200000000000003</v>
      </c>
      <c r="V54" s="7">
        <v>2.2525189999999999</v>
      </c>
      <c r="W54" s="7">
        <v>1.6927540000000001</v>
      </c>
      <c r="X54" s="7">
        <v>4.2104819999999998</v>
      </c>
      <c r="Y54" s="7">
        <v>0.55976499999999996</v>
      </c>
      <c r="Z54" s="22">
        <f t="shared" si="1"/>
        <v>0.55264720000000001</v>
      </c>
    </row>
    <row r="55" spans="1:26" x14ac:dyDescent="0.25">
      <c r="A55" s="4">
        <v>52</v>
      </c>
      <c r="B55" s="6">
        <v>2025</v>
      </c>
      <c r="C55" s="6">
        <v>4</v>
      </c>
      <c r="D55" s="6">
        <v>271.60000000000002</v>
      </c>
      <c r="E55" s="6">
        <v>6.64</v>
      </c>
      <c r="F55" s="42">
        <v>8.3000000000000007</v>
      </c>
      <c r="G55" s="5" t="s">
        <v>39</v>
      </c>
      <c r="H55" s="5" t="s">
        <v>58</v>
      </c>
      <c r="I55" s="8" t="s">
        <v>138</v>
      </c>
      <c r="J55" s="14">
        <v>9</v>
      </c>
      <c r="K55" s="12" t="s">
        <v>164</v>
      </c>
      <c r="L55" s="6">
        <v>2120.4</v>
      </c>
      <c r="M55" s="20">
        <v>27.844999999999999</v>
      </c>
      <c r="N55" s="21">
        <v>14.792004</v>
      </c>
      <c r="O55" s="6">
        <v>10.269</v>
      </c>
      <c r="P55" s="7"/>
      <c r="Q55" s="7">
        <v>6.9760000000000009</v>
      </c>
      <c r="R55" s="36">
        <v>2.5684830633284243E-2</v>
      </c>
      <c r="S55" s="7">
        <v>13.053004</v>
      </c>
      <c r="T55" s="21">
        <v>64.27</v>
      </c>
      <c r="U55" s="7">
        <v>60</v>
      </c>
      <c r="V55" s="7">
        <v>3.3786740000000002</v>
      </c>
      <c r="W55" s="7">
        <v>3.1541999999999999</v>
      </c>
      <c r="X55" s="7">
        <v>9.6743269999999999</v>
      </c>
      <c r="Y55" s="7">
        <v>0.22447800000000001</v>
      </c>
      <c r="Z55" s="22">
        <f t="shared" si="1"/>
        <v>0.46320640000000002</v>
      </c>
    </row>
    <row r="56" spans="1:26" x14ac:dyDescent="0.25">
      <c r="A56" s="4">
        <v>53</v>
      </c>
      <c r="B56" s="6">
        <v>2025</v>
      </c>
      <c r="C56" s="6">
        <v>4</v>
      </c>
      <c r="D56" s="6">
        <v>271.60000000000002</v>
      </c>
      <c r="E56" s="6">
        <v>6.64</v>
      </c>
      <c r="F56" s="42">
        <v>8.3000000000000007</v>
      </c>
      <c r="G56" s="5" t="s">
        <v>39</v>
      </c>
      <c r="H56" s="5" t="s">
        <v>58</v>
      </c>
      <c r="I56" s="8" t="s">
        <v>147</v>
      </c>
      <c r="J56" s="14">
        <v>9</v>
      </c>
      <c r="K56" s="12" t="s">
        <v>164</v>
      </c>
      <c r="L56" s="6">
        <v>2120.4</v>
      </c>
      <c r="M56" s="20">
        <v>26.041</v>
      </c>
      <c r="N56" s="21">
        <v>14.500007999999999</v>
      </c>
      <c r="O56" s="6">
        <v>10.269</v>
      </c>
      <c r="P56" s="7"/>
      <c r="Q56" s="7">
        <v>6.8380000000000001</v>
      </c>
      <c r="R56" s="36">
        <v>2.5176730486008835E-2</v>
      </c>
      <c r="S56" s="7">
        <v>11.540991</v>
      </c>
      <c r="T56" s="21">
        <v>68.23</v>
      </c>
      <c r="U56" s="7">
        <v>61.88</v>
      </c>
      <c r="V56" s="7">
        <v>3.5868509999999998</v>
      </c>
      <c r="W56" s="7">
        <v>3.2530320000000001</v>
      </c>
      <c r="X56" s="7">
        <v>7.9541500000000003</v>
      </c>
      <c r="Y56" s="7">
        <v>0.33381</v>
      </c>
      <c r="Z56" s="22">
        <f t="shared" si="1"/>
        <v>0.45404319999999998</v>
      </c>
    </row>
    <row r="57" spans="1:26" x14ac:dyDescent="0.25">
      <c r="A57" s="4">
        <v>54</v>
      </c>
      <c r="B57" s="6">
        <v>2025</v>
      </c>
      <c r="C57" s="6">
        <v>4</v>
      </c>
      <c r="D57" s="6">
        <v>271.60000000000002</v>
      </c>
      <c r="E57" s="6">
        <v>6.64</v>
      </c>
      <c r="F57" s="42">
        <v>8.3000000000000007</v>
      </c>
      <c r="G57" s="5" t="s">
        <v>39</v>
      </c>
      <c r="H57" s="5" t="s">
        <v>59</v>
      </c>
      <c r="I57" s="8" t="s">
        <v>117</v>
      </c>
      <c r="J57" s="14">
        <v>5</v>
      </c>
      <c r="K57" s="12" t="s">
        <v>164</v>
      </c>
      <c r="L57" s="6">
        <v>1075.3499999999999</v>
      </c>
      <c r="M57" s="20">
        <v>15.032999999999999</v>
      </c>
      <c r="N57" s="21">
        <v>9.1760000000000002</v>
      </c>
      <c r="O57" s="6">
        <v>10.269</v>
      </c>
      <c r="P57" s="7"/>
      <c r="Q57" s="7">
        <v>8.5330000000000013</v>
      </c>
      <c r="R57" s="36">
        <v>3.1417525773195877E-2</v>
      </c>
      <c r="S57" s="7">
        <v>5.8570010000000003</v>
      </c>
      <c r="T57" s="21">
        <v>33.093000000000004</v>
      </c>
      <c r="U57" s="7">
        <v>35</v>
      </c>
      <c r="V57" s="7">
        <v>1.7396990000000001</v>
      </c>
      <c r="W57" s="7">
        <v>1.83995</v>
      </c>
      <c r="X57" s="7">
        <v>4.1173019999999996</v>
      </c>
      <c r="Y57" s="7">
        <v>-0.10025000000000001</v>
      </c>
      <c r="Z57" s="22">
        <f t="shared" si="1"/>
        <v>0.56659120000000007</v>
      </c>
    </row>
    <row r="58" spans="1:26" x14ac:dyDescent="0.25">
      <c r="A58" s="4">
        <v>55</v>
      </c>
      <c r="B58" s="6">
        <v>2025</v>
      </c>
      <c r="C58" s="6">
        <v>4</v>
      </c>
      <c r="D58" s="6">
        <v>271.60000000000002</v>
      </c>
      <c r="E58" s="6">
        <v>6.64</v>
      </c>
      <c r="F58" s="42">
        <v>8.3000000000000007</v>
      </c>
      <c r="G58" s="5" t="s">
        <v>39</v>
      </c>
      <c r="H58" s="5" t="s">
        <v>59</v>
      </c>
      <c r="I58" s="8" t="s">
        <v>146</v>
      </c>
      <c r="J58" s="14">
        <v>5</v>
      </c>
      <c r="K58" s="12" t="s">
        <v>164</v>
      </c>
      <c r="L58" s="6">
        <v>1104.6400000000001</v>
      </c>
      <c r="M58" s="20">
        <v>15.042</v>
      </c>
      <c r="N58" s="21">
        <v>9.2220019999999998</v>
      </c>
      <c r="O58" s="6">
        <v>10.269</v>
      </c>
      <c r="P58" s="7"/>
      <c r="Q58" s="7">
        <v>8.347999999999999</v>
      </c>
      <c r="R58" s="36">
        <v>3.0736377025036812E-2</v>
      </c>
      <c r="S58" s="7">
        <v>5.819998</v>
      </c>
      <c r="T58" s="21">
        <v>32.779000000000003</v>
      </c>
      <c r="U58" s="7">
        <v>22</v>
      </c>
      <c r="V58" s="7">
        <v>1.7231920000000001</v>
      </c>
      <c r="W58" s="7">
        <v>1.1565399999999999</v>
      </c>
      <c r="X58" s="7">
        <v>4.0968080000000002</v>
      </c>
      <c r="Y58" s="7">
        <v>0.56664999999999999</v>
      </c>
      <c r="Z58" s="22">
        <f t="shared" si="1"/>
        <v>0.55430719999999989</v>
      </c>
    </row>
    <row r="59" spans="1:26" x14ac:dyDescent="0.25">
      <c r="A59" s="4">
        <v>56</v>
      </c>
      <c r="B59" s="6">
        <v>2025</v>
      </c>
      <c r="C59" s="6">
        <v>4</v>
      </c>
      <c r="D59" s="6">
        <v>271.60000000000002</v>
      </c>
      <c r="E59" s="6">
        <v>6.64</v>
      </c>
      <c r="F59" s="42">
        <v>8.3000000000000007</v>
      </c>
      <c r="G59" s="5" t="s">
        <v>39</v>
      </c>
      <c r="H59" s="5" t="s">
        <v>60</v>
      </c>
      <c r="I59" s="8"/>
      <c r="J59" s="14">
        <v>5</v>
      </c>
      <c r="K59" s="12" t="s">
        <v>162</v>
      </c>
      <c r="L59" s="6">
        <v>1954.77</v>
      </c>
      <c r="M59" s="20">
        <v>25.1</v>
      </c>
      <c r="N59" s="21">
        <v>15.917006000000001</v>
      </c>
      <c r="O59" s="6">
        <v>10.269</v>
      </c>
      <c r="P59" s="7"/>
      <c r="Q59" s="7">
        <v>8.1429999999999989</v>
      </c>
      <c r="R59" s="36">
        <v>2.9981590574374072E-2</v>
      </c>
      <c r="S59" s="7">
        <v>9.1830010000000009</v>
      </c>
      <c r="T59" s="21">
        <v>60.13</v>
      </c>
      <c r="U59" s="7">
        <v>63.832000000000001</v>
      </c>
      <c r="V59" s="7">
        <v>3.1610339999999999</v>
      </c>
      <c r="W59" s="7">
        <v>3.355648</v>
      </c>
      <c r="X59" s="7">
        <v>6.0219659999999999</v>
      </c>
      <c r="Y59" s="7">
        <v>-0.19461300000000001</v>
      </c>
      <c r="Z59" s="22">
        <f t="shared" si="1"/>
        <v>0.54069519999999993</v>
      </c>
    </row>
    <row r="60" spans="1:26" x14ac:dyDescent="0.25">
      <c r="A60" s="4">
        <v>57</v>
      </c>
      <c r="B60" s="6">
        <v>2025</v>
      </c>
      <c r="C60" s="6">
        <v>4</v>
      </c>
      <c r="D60" s="6">
        <v>271.60000000000002</v>
      </c>
      <c r="E60" s="6">
        <v>6.64</v>
      </c>
      <c r="F60" s="42">
        <v>8.3000000000000007</v>
      </c>
      <c r="G60" s="5" t="s">
        <v>39</v>
      </c>
      <c r="H60" s="5" t="s">
        <v>61</v>
      </c>
      <c r="I60" s="8"/>
      <c r="J60" s="14">
        <v>5</v>
      </c>
      <c r="K60" s="12" t="s">
        <v>162</v>
      </c>
      <c r="L60" s="6">
        <v>1953.33</v>
      </c>
      <c r="M60" s="20">
        <v>24.286000000000001</v>
      </c>
      <c r="N60" s="21">
        <v>14.939</v>
      </c>
      <c r="O60" s="6">
        <v>10.269</v>
      </c>
      <c r="P60" s="7"/>
      <c r="Q60" s="7">
        <v>7.6480000000000006</v>
      </c>
      <c r="R60" s="36">
        <v>2.8159057437407951E-2</v>
      </c>
      <c r="S60" s="7">
        <v>9.3470019999999998</v>
      </c>
      <c r="T60" s="21">
        <v>74.19</v>
      </c>
      <c r="U60" s="7">
        <v>56</v>
      </c>
      <c r="V60" s="7">
        <v>3.9001679999999999</v>
      </c>
      <c r="W60" s="7">
        <v>2.9439199999999999</v>
      </c>
      <c r="X60" s="7">
        <v>5.4468329999999998</v>
      </c>
      <c r="Y60" s="7">
        <v>0.95625000000000004</v>
      </c>
      <c r="Z60" s="22">
        <f t="shared" si="1"/>
        <v>0.50782720000000003</v>
      </c>
    </row>
    <row r="61" spans="1:26" x14ac:dyDescent="0.25">
      <c r="A61" s="4">
        <v>58</v>
      </c>
      <c r="B61" s="6">
        <v>2025</v>
      </c>
      <c r="C61" s="6">
        <v>4</v>
      </c>
      <c r="D61" s="6">
        <v>271.60000000000002</v>
      </c>
      <c r="E61" s="6">
        <v>6.64</v>
      </c>
      <c r="F61" s="42">
        <v>8.3000000000000007</v>
      </c>
      <c r="G61" s="5" t="s">
        <v>39</v>
      </c>
      <c r="H61" s="5" t="s">
        <v>62</v>
      </c>
      <c r="I61" s="8" t="s">
        <v>117</v>
      </c>
      <c r="J61" s="14">
        <v>5</v>
      </c>
      <c r="K61" s="12" t="s">
        <v>164</v>
      </c>
      <c r="L61" s="6">
        <v>1099.6099999999999</v>
      </c>
      <c r="M61" s="20">
        <v>14.694000000000001</v>
      </c>
      <c r="N61" s="21">
        <v>8.9619959999999992</v>
      </c>
      <c r="O61" s="6">
        <v>10.269</v>
      </c>
      <c r="P61" s="7"/>
      <c r="Q61" s="7">
        <v>8.1499999999999986</v>
      </c>
      <c r="R61" s="36">
        <v>3.0007363770250359E-2</v>
      </c>
      <c r="S61" s="7">
        <v>5.7319990000000001</v>
      </c>
      <c r="T61" s="21">
        <v>41.32</v>
      </c>
      <c r="U61" s="7">
        <v>38.700000000000003</v>
      </c>
      <c r="V61" s="7">
        <v>2.1721919999999999</v>
      </c>
      <c r="W61" s="7">
        <v>2.034459</v>
      </c>
      <c r="X61" s="7">
        <v>3.5598079999999999</v>
      </c>
      <c r="Y61" s="7">
        <v>0.13773199999999999</v>
      </c>
      <c r="Z61" s="22">
        <f t="shared" si="1"/>
        <v>0.54115999999999986</v>
      </c>
    </row>
    <row r="62" spans="1:26" x14ac:dyDescent="0.25">
      <c r="A62" s="4">
        <v>59</v>
      </c>
      <c r="B62" s="6">
        <v>2025</v>
      </c>
      <c r="C62" s="6">
        <v>4</v>
      </c>
      <c r="D62" s="6">
        <v>271.60000000000002</v>
      </c>
      <c r="E62" s="6">
        <v>6.64</v>
      </c>
      <c r="F62" s="42">
        <v>8.3000000000000007</v>
      </c>
      <c r="G62" s="5" t="s">
        <v>39</v>
      </c>
      <c r="H62" s="5" t="s">
        <v>62</v>
      </c>
      <c r="I62" s="8" t="s">
        <v>146</v>
      </c>
      <c r="J62" s="14">
        <v>5</v>
      </c>
      <c r="K62" s="12" t="s">
        <v>164</v>
      </c>
      <c r="L62" s="6">
        <v>1098.42</v>
      </c>
      <c r="M62" s="20">
        <v>14.72</v>
      </c>
      <c r="N62" s="21">
        <v>8.9799989999999994</v>
      </c>
      <c r="O62" s="6">
        <v>10.269</v>
      </c>
      <c r="P62" s="7"/>
      <c r="Q62" s="7">
        <v>8.1750000000000007</v>
      </c>
      <c r="R62" s="36">
        <v>3.0099410898379971E-2</v>
      </c>
      <c r="S62" s="7">
        <v>5.74</v>
      </c>
      <c r="T62" s="21">
        <v>40.789000000000001</v>
      </c>
      <c r="U62" s="7">
        <v>48.5</v>
      </c>
      <c r="V62" s="7">
        <v>2.1442779999999999</v>
      </c>
      <c r="W62" s="7">
        <v>2.5496449999999999</v>
      </c>
      <c r="X62" s="7">
        <v>3.5957219999999999</v>
      </c>
      <c r="Y62" s="7">
        <v>-0.40536699999999998</v>
      </c>
      <c r="Z62" s="22">
        <f t="shared" si="1"/>
        <v>0.54282000000000008</v>
      </c>
    </row>
    <row r="63" spans="1:26" x14ac:dyDescent="0.25">
      <c r="A63" s="4">
        <v>60</v>
      </c>
      <c r="B63" s="6">
        <v>2025</v>
      </c>
      <c r="C63" s="6">
        <v>4</v>
      </c>
      <c r="D63" s="6">
        <v>271.60000000000002</v>
      </c>
      <c r="E63" s="6">
        <v>6.64</v>
      </c>
      <c r="F63" s="42">
        <v>8.3000000000000007</v>
      </c>
      <c r="G63" s="5" t="s">
        <v>39</v>
      </c>
      <c r="H63" s="5" t="s">
        <v>63</v>
      </c>
      <c r="I63" s="8"/>
      <c r="J63" s="14">
        <v>9</v>
      </c>
      <c r="K63" s="12" t="s">
        <v>164</v>
      </c>
      <c r="L63" s="6">
        <v>2122.62</v>
      </c>
      <c r="M63" s="20">
        <v>29.762</v>
      </c>
      <c r="N63" s="21">
        <v>18.007006000000001</v>
      </c>
      <c r="O63" s="6">
        <v>10.269</v>
      </c>
      <c r="P63" s="7"/>
      <c r="Q63" s="7">
        <v>8.4829999999999988</v>
      </c>
      <c r="R63" s="36">
        <v>3.1233431516936666E-2</v>
      </c>
      <c r="S63" s="7">
        <v>11.755007000000001</v>
      </c>
      <c r="T63" s="21">
        <v>73.52</v>
      </c>
      <c r="U63" s="7">
        <v>80.400000000000006</v>
      </c>
      <c r="V63" s="7">
        <v>3.8649460000000002</v>
      </c>
      <c r="W63" s="7">
        <v>4.2266279999999998</v>
      </c>
      <c r="X63" s="7">
        <v>7.8900550000000003</v>
      </c>
      <c r="Y63" s="7">
        <v>-0.36167500000000002</v>
      </c>
      <c r="Z63" s="22">
        <f t="shared" si="1"/>
        <v>0.56327119999999986</v>
      </c>
    </row>
    <row r="64" spans="1:26" x14ac:dyDescent="0.25">
      <c r="A64" s="4">
        <v>61</v>
      </c>
      <c r="B64" s="6">
        <v>2025</v>
      </c>
      <c r="C64" s="6">
        <v>4</v>
      </c>
      <c r="D64" s="6">
        <v>271.60000000000002</v>
      </c>
      <c r="E64" s="6">
        <v>6.64</v>
      </c>
      <c r="F64" s="42">
        <v>8.3000000000000007</v>
      </c>
      <c r="G64" s="5" t="s">
        <v>64</v>
      </c>
      <c r="H64" s="5" t="s">
        <v>20</v>
      </c>
      <c r="I64" s="8"/>
      <c r="J64" s="14">
        <v>5</v>
      </c>
      <c r="K64" s="12" t="s">
        <v>165</v>
      </c>
      <c r="L64" s="6">
        <v>2785.97</v>
      </c>
      <c r="M64" s="20">
        <v>33.643000000000001</v>
      </c>
      <c r="N64" s="21">
        <v>25.424005999999999</v>
      </c>
      <c r="O64" s="6">
        <v>10.269</v>
      </c>
      <c r="P64" s="7"/>
      <c r="Q64" s="7">
        <v>9.1260000000000012</v>
      </c>
      <c r="R64" s="36">
        <v>3.3600883652430046E-2</v>
      </c>
      <c r="S64" s="7">
        <v>8.2189999999999994</v>
      </c>
      <c r="T64" s="21">
        <v>44.61</v>
      </c>
      <c r="U64" s="7">
        <v>61.81</v>
      </c>
      <c r="V64" s="7">
        <v>2.345148</v>
      </c>
      <c r="W64" s="7">
        <v>3.249352</v>
      </c>
      <c r="X64" s="7">
        <v>4.9696470000000001</v>
      </c>
      <c r="Y64" s="7">
        <v>0</v>
      </c>
      <c r="Z64" s="22">
        <f t="shared" si="1"/>
        <v>0.60596640000000013</v>
      </c>
    </row>
    <row r="65" spans="1:26" x14ac:dyDescent="0.25">
      <c r="A65" s="4">
        <v>62</v>
      </c>
      <c r="B65" s="6">
        <v>2025</v>
      </c>
      <c r="C65" s="6">
        <v>4</v>
      </c>
      <c r="D65" s="6">
        <v>271.60000000000002</v>
      </c>
      <c r="E65" s="6">
        <v>6.64</v>
      </c>
      <c r="F65" s="42">
        <v>8.3000000000000007</v>
      </c>
      <c r="G65" s="5" t="s">
        <v>64</v>
      </c>
      <c r="H65" s="5" t="s">
        <v>21</v>
      </c>
      <c r="I65" s="8"/>
      <c r="J65" s="14">
        <v>5</v>
      </c>
      <c r="K65" s="12" t="s">
        <v>165</v>
      </c>
      <c r="L65" s="6">
        <v>2716.15</v>
      </c>
      <c r="M65" s="20">
        <v>31.594999999999999</v>
      </c>
      <c r="N65" s="21">
        <v>24.241001000000001</v>
      </c>
      <c r="O65" s="6">
        <v>10.269</v>
      </c>
      <c r="P65" s="7"/>
      <c r="Q65" s="7">
        <v>8.9250000000000007</v>
      </c>
      <c r="R65" s="36">
        <v>3.2860824742268042E-2</v>
      </c>
      <c r="S65" s="7">
        <v>7.3540000000000001</v>
      </c>
      <c r="T65" s="21">
        <v>46.71</v>
      </c>
      <c r="U65" s="7">
        <v>62.01</v>
      </c>
      <c r="V65" s="7">
        <v>2.4555449999999999</v>
      </c>
      <c r="W65" s="7">
        <v>3.2598660000000002</v>
      </c>
      <c r="X65" s="7">
        <v>4.0941330000000002</v>
      </c>
      <c r="Y65" s="7">
        <v>0</v>
      </c>
      <c r="Z65" s="22">
        <f t="shared" si="1"/>
        <v>0.59262000000000004</v>
      </c>
    </row>
    <row r="66" spans="1:26" x14ac:dyDescent="0.25">
      <c r="A66" s="4">
        <v>63</v>
      </c>
      <c r="B66" s="6">
        <v>2025</v>
      </c>
      <c r="C66" s="6">
        <v>4</v>
      </c>
      <c r="D66" s="6">
        <v>271.60000000000002</v>
      </c>
      <c r="E66" s="6">
        <v>6.64</v>
      </c>
      <c r="F66" s="42">
        <v>8.3000000000000007</v>
      </c>
      <c r="G66" s="5" t="s">
        <v>64</v>
      </c>
      <c r="H66" s="5" t="s">
        <v>65</v>
      </c>
      <c r="I66" s="8"/>
      <c r="J66" s="14">
        <v>9</v>
      </c>
      <c r="K66" s="12"/>
      <c r="L66" s="6">
        <v>3701.78</v>
      </c>
      <c r="M66" s="20">
        <v>0</v>
      </c>
      <c r="N66" s="21">
        <v>0</v>
      </c>
      <c r="O66" s="6">
        <v>10.269</v>
      </c>
      <c r="P66" s="7"/>
      <c r="Q66" s="7">
        <v>0</v>
      </c>
      <c r="R66" s="36">
        <v>0</v>
      </c>
      <c r="S66" s="7">
        <v>0</v>
      </c>
      <c r="T66" s="21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22">
        <f t="shared" si="1"/>
        <v>0</v>
      </c>
    </row>
    <row r="67" spans="1:26" x14ac:dyDescent="0.25">
      <c r="A67" s="4">
        <v>64</v>
      </c>
      <c r="B67" s="6">
        <v>2025</v>
      </c>
      <c r="C67" s="6">
        <v>4</v>
      </c>
      <c r="D67" s="6">
        <v>271.60000000000002</v>
      </c>
      <c r="E67" s="6">
        <v>6.64</v>
      </c>
      <c r="F67" s="42">
        <v>8.3000000000000007</v>
      </c>
      <c r="G67" s="5" t="s">
        <v>64</v>
      </c>
      <c r="H67" s="5" t="s">
        <v>42</v>
      </c>
      <c r="I67" s="8"/>
      <c r="J67" s="14">
        <v>5</v>
      </c>
      <c r="K67" s="12" t="s">
        <v>162</v>
      </c>
      <c r="L67" s="6">
        <v>2741.26</v>
      </c>
      <c r="M67" s="20">
        <v>21.832999999999998</v>
      </c>
      <c r="N67" s="21">
        <v>7.3019999999999996</v>
      </c>
      <c r="O67" s="6">
        <v>10.269</v>
      </c>
      <c r="P67" s="7"/>
      <c r="Q67" s="7">
        <v>2.6640000000000001</v>
      </c>
      <c r="R67" s="36">
        <v>9.8085419734904276E-3</v>
      </c>
      <c r="S67" s="7">
        <v>14.531007000000001</v>
      </c>
      <c r="T67" s="21">
        <v>99.57</v>
      </c>
      <c r="U67" s="7">
        <v>87</v>
      </c>
      <c r="V67" s="7">
        <v>5.2343950000000001</v>
      </c>
      <c r="W67" s="7">
        <v>4.5735900000000003</v>
      </c>
      <c r="X67" s="7">
        <v>9.2966049999999996</v>
      </c>
      <c r="Y67" s="7">
        <v>0.66081199999999995</v>
      </c>
      <c r="Z67" s="22">
        <f t="shared" si="1"/>
        <v>0.17688960000000001</v>
      </c>
    </row>
    <row r="68" spans="1:26" x14ac:dyDescent="0.25">
      <c r="A68" s="4">
        <v>65</v>
      </c>
      <c r="B68" s="6">
        <v>2025</v>
      </c>
      <c r="C68" s="6">
        <v>4</v>
      </c>
      <c r="D68" s="6">
        <v>271.60000000000002</v>
      </c>
      <c r="E68" s="6">
        <v>6.64</v>
      </c>
      <c r="F68" s="42">
        <v>8.3000000000000007</v>
      </c>
      <c r="G68" s="5" t="s">
        <v>64</v>
      </c>
      <c r="H68" s="5" t="s">
        <v>23</v>
      </c>
      <c r="I68" s="8"/>
      <c r="J68" s="14">
        <v>5</v>
      </c>
      <c r="K68" s="12" t="s">
        <v>162</v>
      </c>
      <c r="L68" s="6">
        <v>3142.14</v>
      </c>
      <c r="M68" s="20">
        <v>39.648000000000003</v>
      </c>
      <c r="N68" s="21">
        <v>25.401011</v>
      </c>
      <c r="O68" s="6">
        <v>10.269</v>
      </c>
      <c r="P68" s="7"/>
      <c r="Q68" s="7">
        <v>8.0839999999999996</v>
      </c>
      <c r="R68" s="36">
        <v>2.9764359351988214E-2</v>
      </c>
      <c r="S68" s="7">
        <v>14.246999000000001</v>
      </c>
      <c r="T68" s="21">
        <v>78.25</v>
      </c>
      <c r="U68" s="7">
        <v>72</v>
      </c>
      <c r="V68" s="7">
        <v>4.1136030000000003</v>
      </c>
      <c r="W68" s="7">
        <v>3.78504</v>
      </c>
      <c r="X68" s="7">
        <v>10.133397</v>
      </c>
      <c r="Y68" s="7">
        <v>0.32856200000000002</v>
      </c>
      <c r="Z68" s="22">
        <f t="shared" si="1"/>
        <v>0.53677759999999997</v>
      </c>
    </row>
    <row r="69" spans="1:26" x14ac:dyDescent="0.25">
      <c r="A69" s="4">
        <v>66</v>
      </c>
      <c r="B69" s="6">
        <v>2025</v>
      </c>
      <c r="C69" s="6">
        <v>4</v>
      </c>
      <c r="D69" s="6">
        <v>271.60000000000002</v>
      </c>
      <c r="E69" s="6">
        <v>6.64</v>
      </c>
      <c r="F69" s="42">
        <v>8.3000000000000007</v>
      </c>
      <c r="G69" s="5" t="s">
        <v>64</v>
      </c>
      <c r="H69" s="5" t="s">
        <v>25</v>
      </c>
      <c r="I69" s="8"/>
      <c r="J69" s="14">
        <v>5</v>
      </c>
      <c r="K69" s="12" t="s">
        <v>162</v>
      </c>
      <c r="L69" s="6">
        <v>3149.26</v>
      </c>
      <c r="M69" s="20">
        <v>37.981999999999999</v>
      </c>
      <c r="N69" s="21">
        <v>23.343</v>
      </c>
      <c r="O69" s="6">
        <v>10.269</v>
      </c>
      <c r="P69" s="7"/>
      <c r="Q69" s="7">
        <v>7.4119999999999999</v>
      </c>
      <c r="R69" s="36">
        <v>2.7290132547864505E-2</v>
      </c>
      <c r="S69" s="7">
        <v>14.639002</v>
      </c>
      <c r="T69" s="21">
        <v>79.23</v>
      </c>
      <c r="U69" s="7">
        <v>70</v>
      </c>
      <c r="V69" s="7">
        <v>4.1651210000000001</v>
      </c>
      <c r="W69" s="7">
        <v>3.6798999999999999</v>
      </c>
      <c r="X69" s="7">
        <v>10.473882</v>
      </c>
      <c r="Y69" s="7">
        <v>0.48522300000000002</v>
      </c>
      <c r="Z69" s="22">
        <f t="shared" si="1"/>
        <v>0.49215680000000001</v>
      </c>
    </row>
    <row r="70" spans="1:26" x14ac:dyDescent="0.25">
      <c r="A70" s="4">
        <v>67</v>
      </c>
      <c r="B70" s="6">
        <v>2025</v>
      </c>
      <c r="C70" s="6">
        <v>4</v>
      </c>
      <c r="D70" s="6">
        <v>271.60000000000002</v>
      </c>
      <c r="E70" s="6">
        <v>6.64</v>
      </c>
      <c r="F70" s="42">
        <v>8.3000000000000007</v>
      </c>
      <c r="G70" s="5" t="s">
        <v>64</v>
      </c>
      <c r="H70" s="5" t="s">
        <v>27</v>
      </c>
      <c r="I70" s="8"/>
      <c r="J70" s="14">
        <v>5</v>
      </c>
      <c r="K70" s="12" t="s">
        <v>162</v>
      </c>
      <c r="L70" s="6">
        <v>1726.14</v>
      </c>
      <c r="M70" s="20">
        <v>18.155999999999999</v>
      </c>
      <c r="N70" s="21">
        <v>11.687994</v>
      </c>
      <c r="O70" s="6">
        <v>10.269</v>
      </c>
      <c r="P70" s="7"/>
      <c r="Q70" s="7">
        <v>6.7709999999999999</v>
      </c>
      <c r="R70" s="36">
        <v>2.49300441826215E-2</v>
      </c>
      <c r="S70" s="7">
        <v>6.4680010000000001</v>
      </c>
      <c r="T70" s="21">
        <v>33.840000000000003</v>
      </c>
      <c r="U70" s="7">
        <v>39.76</v>
      </c>
      <c r="V70" s="7">
        <v>1.778969</v>
      </c>
      <c r="W70" s="7">
        <v>2.0901830000000001</v>
      </c>
      <c r="X70" s="7">
        <v>4.6890299999999998</v>
      </c>
      <c r="Y70" s="7">
        <v>-0.31121300000000002</v>
      </c>
      <c r="Z70" s="22">
        <f t="shared" si="1"/>
        <v>0.44959440000000001</v>
      </c>
    </row>
    <row r="71" spans="1:26" x14ac:dyDescent="0.25">
      <c r="A71" s="4">
        <v>68</v>
      </c>
      <c r="B71" s="6">
        <v>2025</v>
      </c>
      <c r="C71" s="6">
        <v>4</v>
      </c>
      <c r="D71" s="6">
        <v>271.60000000000002</v>
      </c>
      <c r="E71" s="6">
        <v>6.64</v>
      </c>
      <c r="F71" s="42">
        <v>8.3000000000000007</v>
      </c>
      <c r="G71" s="5" t="s">
        <v>66</v>
      </c>
      <c r="H71" s="5" t="s">
        <v>20</v>
      </c>
      <c r="I71" s="8"/>
      <c r="J71" s="14">
        <v>5</v>
      </c>
      <c r="K71" s="12" t="s">
        <v>162</v>
      </c>
      <c r="L71" s="6">
        <v>1967.04</v>
      </c>
      <c r="M71" s="20">
        <v>27.576000000000001</v>
      </c>
      <c r="N71" s="21">
        <v>17.815998</v>
      </c>
      <c r="O71" s="6">
        <v>10.269</v>
      </c>
      <c r="P71" s="7"/>
      <c r="Q71" s="7">
        <v>9.0570000000000004</v>
      </c>
      <c r="R71" s="36">
        <v>3.334683357879234E-2</v>
      </c>
      <c r="S71" s="7">
        <v>9.76</v>
      </c>
      <c r="T71" s="21">
        <v>73.795000000000002</v>
      </c>
      <c r="U71" s="7">
        <v>64.66</v>
      </c>
      <c r="V71" s="7">
        <v>3.8794029999999999</v>
      </c>
      <c r="W71" s="7">
        <v>3.3991760000000002</v>
      </c>
      <c r="X71" s="7">
        <v>5.8805969999999999</v>
      </c>
      <c r="Y71" s="7">
        <v>0</v>
      </c>
      <c r="Z71" s="22">
        <f t="shared" si="1"/>
        <v>0.60138480000000005</v>
      </c>
    </row>
    <row r="72" spans="1:26" x14ac:dyDescent="0.25">
      <c r="A72" s="4">
        <v>69</v>
      </c>
      <c r="B72" s="6">
        <v>2025</v>
      </c>
      <c r="C72" s="6">
        <v>4</v>
      </c>
      <c r="D72" s="6">
        <v>271.60000000000002</v>
      </c>
      <c r="E72" s="6">
        <v>6.64</v>
      </c>
      <c r="F72" s="42">
        <v>8.3000000000000007</v>
      </c>
      <c r="G72" s="5" t="s">
        <v>66</v>
      </c>
      <c r="H72" s="5" t="s">
        <v>21</v>
      </c>
      <c r="I72" s="8"/>
      <c r="J72" s="14">
        <v>5</v>
      </c>
      <c r="K72" s="12" t="s">
        <v>162</v>
      </c>
      <c r="L72" s="6">
        <v>1980.85</v>
      </c>
      <c r="M72" s="20">
        <v>24.318999999999999</v>
      </c>
      <c r="N72" s="21">
        <v>15.541998</v>
      </c>
      <c r="O72" s="6">
        <v>10.269</v>
      </c>
      <c r="P72" s="7"/>
      <c r="Q72" s="7">
        <v>7.846000000000001</v>
      </c>
      <c r="R72" s="36">
        <v>2.8888070692194404E-2</v>
      </c>
      <c r="S72" s="7">
        <v>8.7769999999999992</v>
      </c>
      <c r="T72" s="21">
        <v>57.180999999999997</v>
      </c>
      <c r="U72" s="7">
        <v>53.207999999999998</v>
      </c>
      <c r="V72" s="7">
        <v>3.006005</v>
      </c>
      <c r="W72" s="7">
        <v>2.797145</v>
      </c>
      <c r="X72" s="7">
        <v>5.7709950000000001</v>
      </c>
      <c r="Y72" s="7">
        <v>0</v>
      </c>
      <c r="Z72" s="22">
        <f t="shared" si="1"/>
        <v>0.52097440000000006</v>
      </c>
    </row>
    <row r="73" spans="1:26" x14ac:dyDescent="0.25">
      <c r="A73" s="4">
        <v>70</v>
      </c>
      <c r="B73" s="6">
        <v>2025</v>
      </c>
      <c r="C73" s="6">
        <v>4</v>
      </c>
      <c r="D73" s="6">
        <v>271.60000000000002</v>
      </c>
      <c r="E73" s="6">
        <v>6.64</v>
      </c>
      <c r="F73" s="42">
        <v>8.3000000000000007</v>
      </c>
      <c r="G73" s="5" t="s">
        <v>66</v>
      </c>
      <c r="H73" s="5" t="s">
        <v>67</v>
      </c>
      <c r="I73" s="8"/>
      <c r="J73" s="14">
        <v>5</v>
      </c>
      <c r="K73" s="12" t="s">
        <v>162</v>
      </c>
      <c r="L73" s="6">
        <v>1986.9</v>
      </c>
      <c r="M73" s="20">
        <v>28.001999999999999</v>
      </c>
      <c r="N73" s="21">
        <v>16.966996999999999</v>
      </c>
      <c r="O73" s="6">
        <v>10.269</v>
      </c>
      <c r="P73" s="7"/>
      <c r="Q73" s="7">
        <v>8.5389999999999997</v>
      </c>
      <c r="R73" s="36">
        <v>3.1439617083946977E-2</v>
      </c>
      <c r="S73" s="7">
        <v>11.035005999999999</v>
      </c>
      <c r="T73" s="21">
        <v>87.978999999999999</v>
      </c>
      <c r="U73" s="7">
        <v>86</v>
      </c>
      <c r="V73" s="7">
        <v>4.6250559999999998</v>
      </c>
      <c r="W73" s="7">
        <v>4.52102</v>
      </c>
      <c r="X73" s="7">
        <v>6.4099440000000003</v>
      </c>
      <c r="Y73" s="7">
        <v>0.104042</v>
      </c>
      <c r="Z73" s="22">
        <f t="shared" si="1"/>
        <v>0.56698959999999987</v>
      </c>
    </row>
    <row r="74" spans="1:26" x14ac:dyDescent="0.25">
      <c r="A74" s="4">
        <v>71</v>
      </c>
      <c r="B74" s="6">
        <v>2025</v>
      </c>
      <c r="C74" s="6">
        <v>4</v>
      </c>
      <c r="D74" s="6">
        <v>271.60000000000002</v>
      </c>
      <c r="E74" s="6">
        <v>6.64</v>
      </c>
      <c r="F74" s="42">
        <v>8.3000000000000007</v>
      </c>
      <c r="G74" s="5" t="s">
        <v>66</v>
      </c>
      <c r="H74" s="5" t="s">
        <v>68</v>
      </c>
      <c r="I74" s="8"/>
      <c r="J74" s="14">
        <v>5</v>
      </c>
      <c r="K74" s="12" t="s">
        <v>164</v>
      </c>
      <c r="L74" s="6">
        <v>1094.6400000000001</v>
      </c>
      <c r="M74" s="20">
        <v>15.855</v>
      </c>
      <c r="N74" s="21">
        <v>11.369009</v>
      </c>
      <c r="O74" s="6">
        <v>10.269</v>
      </c>
      <c r="P74" s="7"/>
      <c r="Q74" s="7">
        <v>10.385999999999999</v>
      </c>
      <c r="R74" s="36">
        <v>3.8240058910161995E-2</v>
      </c>
      <c r="S74" s="7">
        <v>4.4860009999999999</v>
      </c>
      <c r="T74" s="21">
        <v>24.689</v>
      </c>
      <c r="U74" s="7">
        <v>21</v>
      </c>
      <c r="V74" s="7">
        <v>1.297901</v>
      </c>
      <c r="W74" s="7">
        <v>1.1039699999999999</v>
      </c>
      <c r="X74" s="7">
        <v>3.1880999999999999</v>
      </c>
      <c r="Y74" s="7">
        <v>0.19393199999999999</v>
      </c>
      <c r="Z74" s="22">
        <f t="shared" si="1"/>
        <v>0.68963039999999998</v>
      </c>
    </row>
    <row r="75" spans="1:26" x14ac:dyDescent="0.25">
      <c r="A75" s="4">
        <v>72</v>
      </c>
      <c r="B75" s="6">
        <v>2025</v>
      </c>
      <c r="C75" s="6">
        <v>4</v>
      </c>
      <c r="D75" s="6">
        <v>271.60000000000002</v>
      </c>
      <c r="E75" s="6">
        <v>6.64</v>
      </c>
      <c r="F75" s="42">
        <v>8.3000000000000007</v>
      </c>
      <c r="G75" s="5" t="s">
        <v>66</v>
      </c>
      <c r="H75" s="5" t="s">
        <v>22</v>
      </c>
      <c r="I75" s="8"/>
      <c r="J75" s="14">
        <v>9</v>
      </c>
      <c r="K75" s="12" t="s">
        <v>162</v>
      </c>
      <c r="L75" s="6">
        <v>4723.3100000000004</v>
      </c>
      <c r="M75" s="20">
        <v>62.805999999999997</v>
      </c>
      <c r="N75" s="21">
        <v>35.578958</v>
      </c>
      <c r="O75" s="6">
        <v>10.269</v>
      </c>
      <c r="P75" s="7"/>
      <c r="Q75" s="7">
        <v>7.5329999999999995</v>
      </c>
      <c r="R75" s="36">
        <v>2.7735640648011779E-2</v>
      </c>
      <c r="S75" s="7">
        <v>27.227008000000001</v>
      </c>
      <c r="T75" s="21">
        <v>150.68</v>
      </c>
      <c r="U75" s="7">
        <v>158.5</v>
      </c>
      <c r="V75" s="7">
        <v>7.9212480000000003</v>
      </c>
      <c r="W75" s="7">
        <v>8.3323450000000001</v>
      </c>
      <c r="X75" s="7">
        <v>19.305748999999999</v>
      </c>
      <c r="Y75" s="7">
        <v>-0.41108899999999998</v>
      </c>
      <c r="Z75" s="22">
        <f t="shared" si="1"/>
        <v>0.50019119999999995</v>
      </c>
    </row>
    <row r="76" spans="1:26" x14ac:dyDescent="0.25">
      <c r="A76" s="4">
        <v>73</v>
      </c>
      <c r="B76" s="6">
        <v>2025</v>
      </c>
      <c r="C76" s="6">
        <v>4</v>
      </c>
      <c r="D76" s="6">
        <v>271.60000000000002</v>
      </c>
      <c r="E76" s="6">
        <v>6.64</v>
      </c>
      <c r="F76" s="42">
        <v>8.3000000000000007</v>
      </c>
      <c r="G76" s="5" t="s">
        <v>66</v>
      </c>
      <c r="H76" s="5" t="s">
        <v>23</v>
      </c>
      <c r="I76" s="8" t="s">
        <v>117</v>
      </c>
      <c r="J76" s="14">
        <v>5</v>
      </c>
      <c r="K76" s="12" t="s">
        <v>164</v>
      </c>
      <c r="L76" s="6">
        <v>1103.68</v>
      </c>
      <c r="M76" s="20">
        <v>8.91</v>
      </c>
      <c r="N76" s="21">
        <v>3.4110049999999998</v>
      </c>
      <c r="O76" s="6">
        <v>10.269</v>
      </c>
      <c r="P76" s="7"/>
      <c r="Q76" s="7">
        <v>3.0910000000000002</v>
      </c>
      <c r="R76" s="36">
        <v>1.1380706921944036E-2</v>
      </c>
      <c r="S76" s="7">
        <v>5.4990030000000001</v>
      </c>
      <c r="T76" s="21">
        <v>34.847000000000001</v>
      </c>
      <c r="U76" s="7">
        <v>32</v>
      </c>
      <c r="V76" s="7">
        <v>1.831907</v>
      </c>
      <c r="W76" s="7">
        <v>1.68224</v>
      </c>
      <c r="X76" s="7">
        <v>3.6670919999999998</v>
      </c>
      <c r="Y76" s="7">
        <v>0.14967</v>
      </c>
      <c r="Z76" s="22">
        <f t="shared" si="1"/>
        <v>0.20524239999999999</v>
      </c>
    </row>
    <row r="77" spans="1:26" x14ac:dyDescent="0.25">
      <c r="A77" s="4">
        <v>74</v>
      </c>
      <c r="B77" s="6">
        <v>2025</v>
      </c>
      <c r="C77" s="6">
        <v>4</v>
      </c>
      <c r="D77" s="6">
        <v>271.60000000000002</v>
      </c>
      <c r="E77" s="6">
        <v>6.64</v>
      </c>
      <c r="F77" s="42">
        <v>8.3000000000000007</v>
      </c>
      <c r="G77" s="5" t="s">
        <v>66</v>
      </c>
      <c r="H77" s="5" t="s">
        <v>23</v>
      </c>
      <c r="I77" s="8" t="s">
        <v>146</v>
      </c>
      <c r="J77" s="14">
        <v>5</v>
      </c>
      <c r="K77" s="12" t="s">
        <v>164</v>
      </c>
      <c r="L77" s="6">
        <v>1070.45</v>
      </c>
      <c r="M77" s="20">
        <v>14.946999999999999</v>
      </c>
      <c r="N77" s="21">
        <v>9.0229999999999997</v>
      </c>
      <c r="O77" s="6">
        <v>10.269</v>
      </c>
      <c r="P77" s="7"/>
      <c r="Q77" s="7">
        <v>8.4290000000000003</v>
      </c>
      <c r="R77" s="36">
        <v>3.1034609720176728E-2</v>
      </c>
      <c r="S77" s="7">
        <v>5.9240029999999999</v>
      </c>
      <c r="T77" s="21">
        <v>36.283000000000001</v>
      </c>
      <c r="U77" s="7">
        <v>45.5</v>
      </c>
      <c r="V77" s="7">
        <v>1.907397</v>
      </c>
      <c r="W77" s="7">
        <v>2.3919350000000001</v>
      </c>
      <c r="X77" s="7">
        <v>4.0166019999999998</v>
      </c>
      <c r="Y77" s="7">
        <v>-0.48453499999999999</v>
      </c>
      <c r="Z77" s="22">
        <f t="shared" si="1"/>
        <v>0.55968560000000001</v>
      </c>
    </row>
    <row r="78" spans="1:26" x14ac:dyDescent="0.25">
      <c r="A78" s="4">
        <v>75</v>
      </c>
      <c r="B78" s="6">
        <v>2025</v>
      </c>
      <c r="C78" s="6">
        <v>4</v>
      </c>
      <c r="D78" s="6">
        <v>271.60000000000002</v>
      </c>
      <c r="E78" s="6">
        <v>6.64</v>
      </c>
      <c r="F78" s="42">
        <v>8.3000000000000007</v>
      </c>
      <c r="G78" s="5" t="s">
        <v>66</v>
      </c>
      <c r="H78" s="5" t="s">
        <v>25</v>
      </c>
      <c r="I78" s="8" t="s">
        <v>117</v>
      </c>
      <c r="J78" s="14">
        <v>5</v>
      </c>
      <c r="K78" s="12" t="s">
        <v>164</v>
      </c>
      <c r="L78" s="6">
        <v>1096.3499999999999</v>
      </c>
      <c r="M78" s="20">
        <v>14.311</v>
      </c>
      <c r="N78" s="21">
        <v>8.7539999999999996</v>
      </c>
      <c r="O78" s="6">
        <v>10.269</v>
      </c>
      <c r="P78" s="7"/>
      <c r="Q78" s="7">
        <v>7.9850000000000012</v>
      </c>
      <c r="R78" s="36">
        <v>2.9399852724594996E-2</v>
      </c>
      <c r="S78" s="7">
        <v>5.5570040000000001</v>
      </c>
      <c r="T78" s="21">
        <v>33.271000000000001</v>
      </c>
      <c r="U78" s="7">
        <v>24</v>
      </c>
      <c r="V78" s="7">
        <v>1.7490559999999999</v>
      </c>
      <c r="W78" s="7">
        <v>1.2616799999999999</v>
      </c>
      <c r="X78" s="7">
        <v>3.807944</v>
      </c>
      <c r="Y78" s="7">
        <v>0.48737999999999998</v>
      </c>
      <c r="Z78" s="22">
        <f t="shared" si="1"/>
        <v>0.53020400000000001</v>
      </c>
    </row>
    <row r="79" spans="1:26" x14ac:dyDescent="0.25">
      <c r="A79" s="4">
        <v>76</v>
      </c>
      <c r="B79" s="6">
        <v>2025</v>
      </c>
      <c r="C79" s="6">
        <v>4</v>
      </c>
      <c r="D79" s="6">
        <v>271.60000000000002</v>
      </c>
      <c r="E79" s="6">
        <v>6.64</v>
      </c>
      <c r="F79" s="42">
        <v>8.3000000000000007</v>
      </c>
      <c r="G79" s="5" t="s">
        <v>66</v>
      </c>
      <c r="H79" s="5" t="s">
        <v>25</v>
      </c>
      <c r="I79" s="8" t="s">
        <v>146</v>
      </c>
      <c r="J79" s="14">
        <v>5</v>
      </c>
      <c r="K79" s="12" t="s">
        <v>164</v>
      </c>
      <c r="L79" s="6">
        <v>1075.32</v>
      </c>
      <c r="M79" s="20">
        <v>15.372999999999999</v>
      </c>
      <c r="N79" s="21">
        <v>9.1069990000000001</v>
      </c>
      <c r="O79" s="6">
        <v>10.269</v>
      </c>
      <c r="P79" s="7"/>
      <c r="Q79" s="7">
        <v>8.4690000000000012</v>
      </c>
      <c r="R79" s="36">
        <v>3.1181885125184095E-2</v>
      </c>
      <c r="S79" s="7">
        <v>6.2659960000000003</v>
      </c>
      <c r="T79" s="21">
        <v>36.819000000000003</v>
      </c>
      <c r="U79" s="7">
        <v>41.5</v>
      </c>
      <c r="V79" s="7">
        <v>1.935575</v>
      </c>
      <c r="W79" s="7">
        <v>2.1816550000000001</v>
      </c>
      <c r="X79" s="7">
        <v>4.3304260000000001</v>
      </c>
      <c r="Y79" s="7">
        <v>-0.246084</v>
      </c>
      <c r="Z79" s="22">
        <f t="shared" si="1"/>
        <v>0.5623416</v>
      </c>
    </row>
    <row r="80" spans="1:26" x14ac:dyDescent="0.25">
      <c r="A80" s="4">
        <v>77</v>
      </c>
      <c r="B80" s="6">
        <v>2025</v>
      </c>
      <c r="C80" s="6">
        <v>4</v>
      </c>
      <c r="D80" s="6">
        <v>271.60000000000002</v>
      </c>
      <c r="E80" s="6">
        <v>6.64</v>
      </c>
      <c r="F80" s="42">
        <v>8.3000000000000007</v>
      </c>
      <c r="G80" s="5" t="s">
        <v>66</v>
      </c>
      <c r="H80" s="5" t="s">
        <v>27</v>
      </c>
      <c r="I80" s="8" t="s">
        <v>117</v>
      </c>
      <c r="J80" s="14">
        <v>5</v>
      </c>
      <c r="K80" s="12" t="s">
        <v>164</v>
      </c>
      <c r="L80" s="6">
        <v>1100.21</v>
      </c>
      <c r="M80" s="20">
        <v>13.835000000000001</v>
      </c>
      <c r="N80" s="21">
        <v>8.0829979999999999</v>
      </c>
      <c r="O80" s="6">
        <v>10.269</v>
      </c>
      <c r="P80" s="7"/>
      <c r="Q80" s="7">
        <v>7.3470000000000004</v>
      </c>
      <c r="R80" s="36">
        <v>2.705081001472754E-2</v>
      </c>
      <c r="S80" s="7">
        <v>5.7520020000000001</v>
      </c>
      <c r="T80" s="21">
        <v>31.408999999999999</v>
      </c>
      <c r="U80" s="7">
        <v>31.105</v>
      </c>
      <c r="V80" s="7">
        <v>1.6511709999999999</v>
      </c>
      <c r="W80" s="7">
        <v>1.6351899999999999</v>
      </c>
      <c r="X80" s="7">
        <v>4.1008300000000002</v>
      </c>
      <c r="Y80" s="7">
        <v>1.5983000000000001E-2</v>
      </c>
      <c r="Z80" s="22">
        <f t="shared" si="1"/>
        <v>0.48784080000000002</v>
      </c>
    </row>
    <row r="81" spans="1:26" x14ac:dyDescent="0.25">
      <c r="A81" s="4">
        <v>78</v>
      </c>
      <c r="B81" s="6">
        <v>2025</v>
      </c>
      <c r="C81" s="6">
        <v>4</v>
      </c>
      <c r="D81" s="6">
        <v>271.60000000000002</v>
      </c>
      <c r="E81" s="6">
        <v>6.64</v>
      </c>
      <c r="F81" s="42">
        <v>8.3000000000000007</v>
      </c>
      <c r="G81" s="5" t="s">
        <v>66</v>
      </c>
      <c r="H81" s="5" t="s">
        <v>27</v>
      </c>
      <c r="I81" s="8" t="s">
        <v>146</v>
      </c>
      <c r="J81" s="14">
        <v>5</v>
      </c>
      <c r="K81" s="12" t="s">
        <v>164</v>
      </c>
      <c r="L81" s="6">
        <v>1070.05</v>
      </c>
      <c r="M81" s="20">
        <v>14.596</v>
      </c>
      <c r="N81" s="21">
        <v>8.5840010000000007</v>
      </c>
      <c r="O81" s="6">
        <v>10.269</v>
      </c>
      <c r="P81" s="7"/>
      <c r="Q81" s="7">
        <v>8.0220000000000002</v>
      </c>
      <c r="R81" s="36">
        <v>2.9536082474226802E-2</v>
      </c>
      <c r="S81" s="7">
        <v>6.0119990000000003</v>
      </c>
      <c r="T81" s="21">
        <v>29.6</v>
      </c>
      <c r="U81" s="7">
        <v>31.454999999999998</v>
      </c>
      <c r="V81" s="7">
        <v>1.5560719999999999</v>
      </c>
      <c r="W81" s="7">
        <v>1.6535899999999999</v>
      </c>
      <c r="X81" s="7">
        <v>4.4559280000000001</v>
      </c>
      <c r="Y81" s="7">
        <v>-9.7518999999999995E-2</v>
      </c>
      <c r="Z81" s="22">
        <f t="shared" si="1"/>
        <v>0.53266080000000005</v>
      </c>
    </row>
    <row r="82" spans="1:26" x14ac:dyDescent="0.25">
      <c r="A82" s="4">
        <v>79</v>
      </c>
      <c r="B82" s="6">
        <v>2025</v>
      </c>
      <c r="C82" s="6">
        <v>4</v>
      </c>
      <c r="D82" s="6">
        <v>271.60000000000002</v>
      </c>
      <c r="E82" s="6">
        <v>6.64</v>
      </c>
      <c r="F82" s="42">
        <v>8.3000000000000007</v>
      </c>
      <c r="G82" s="5" t="s">
        <v>66</v>
      </c>
      <c r="H82" s="5" t="s">
        <v>69</v>
      </c>
      <c r="I82" s="8" t="s">
        <v>117</v>
      </c>
      <c r="J82" s="14">
        <v>5</v>
      </c>
      <c r="K82" s="16" t="s">
        <v>164</v>
      </c>
      <c r="L82" s="6">
        <v>1098.4000000000001</v>
      </c>
      <c r="M82" s="20">
        <v>15.071</v>
      </c>
      <c r="N82" s="21">
        <v>8.1770049999999994</v>
      </c>
      <c r="O82" s="6">
        <v>10.269</v>
      </c>
      <c r="P82" s="7"/>
      <c r="Q82" s="7">
        <v>7.444</v>
      </c>
      <c r="R82" s="36">
        <v>2.7407952871870395E-2</v>
      </c>
      <c r="S82" s="7">
        <v>6.8940049999999999</v>
      </c>
      <c r="T82" s="21">
        <v>46.405000000000001</v>
      </c>
      <c r="U82" s="7">
        <v>46.01</v>
      </c>
      <c r="V82" s="7">
        <v>2.439511</v>
      </c>
      <c r="W82" s="7">
        <v>2.4187460000000001</v>
      </c>
      <c r="X82" s="7">
        <v>4.4544899999999998</v>
      </c>
      <c r="Y82" s="7">
        <v>2.077E-2</v>
      </c>
      <c r="Z82" s="22">
        <f t="shared" si="1"/>
        <v>0.49428159999999999</v>
      </c>
    </row>
    <row r="83" spans="1:26" x14ac:dyDescent="0.25">
      <c r="A83" s="4">
        <v>80</v>
      </c>
      <c r="B83" s="6">
        <v>2025</v>
      </c>
      <c r="C83" s="6">
        <v>4</v>
      </c>
      <c r="D83" s="6">
        <v>271.60000000000002</v>
      </c>
      <c r="E83" s="6">
        <v>6.64</v>
      </c>
      <c r="F83" s="42">
        <v>8.3000000000000007</v>
      </c>
      <c r="G83" s="5" t="s">
        <v>66</v>
      </c>
      <c r="H83" s="5" t="s">
        <v>69</v>
      </c>
      <c r="I83" s="8" t="s">
        <v>146</v>
      </c>
      <c r="J83" s="14">
        <v>5</v>
      </c>
      <c r="K83" s="16" t="s">
        <v>164</v>
      </c>
      <c r="L83" s="6">
        <v>1076.94</v>
      </c>
      <c r="M83" s="20">
        <v>15.948</v>
      </c>
      <c r="N83" s="21">
        <v>9.6229980000000008</v>
      </c>
      <c r="O83" s="6">
        <v>10.269</v>
      </c>
      <c r="P83" s="7"/>
      <c r="Q83" s="7">
        <v>8.9350000000000005</v>
      </c>
      <c r="R83" s="36">
        <v>3.2897643593519883E-2</v>
      </c>
      <c r="S83" s="7">
        <v>6.3250010000000003</v>
      </c>
      <c r="T83" s="21">
        <v>33.847000000000001</v>
      </c>
      <c r="U83" s="7">
        <v>33</v>
      </c>
      <c r="V83" s="7">
        <v>1.7793369999999999</v>
      </c>
      <c r="W83" s="7">
        <v>1.73481</v>
      </c>
      <c r="X83" s="7">
        <v>4.5456640000000004</v>
      </c>
      <c r="Y83" s="7">
        <v>4.4527999999999998E-2</v>
      </c>
      <c r="Z83" s="22">
        <f t="shared" si="1"/>
        <v>0.59328400000000003</v>
      </c>
    </row>
    <row r="84" spans="1:26" x14ac:dyDescent="0.25">
      <c r="A84" s="4">
        <v>81</v>
      </c>
      <c r="B84" s="6">
        <v>2025</v>
      </c>
      <c r="C84" s="6">
        <v>4</v>
      </c>
      <c r="D84" s="6">
        <v>271.60000000000002</v>
      </c>
      <c r="E84" s="6">
        <v>6.64</v>
      </c>
      <c r="F84" s="42">
        <v>8.3000000000000007</v>
      </c>
      <c r="G84" s="5" t="s">
        <v>66</v>
      </c>
      <c r="H84" s="5" t="s">
        <v>69</v>
      </c>
      <c r="I84" s="8" t="s">
        <v>153</v>
      </c>
      <c r="J84" s="14">
        <v>5</v>
      </c>
      <c r="K84" s="16" t="s">
        <v>164</v>
      </c>
      <c r="L84" s="6">
        <v>1102.26</v>
      </c>
      <c r="M84" s="20">
        <v>13.856999999999999</v>
      </c>
      <c r="N84" s="21">
        <v>6.9</v>
      </c>
      <c r="O84" s="6">
        <v>10.269</v>
      </c>
      <c r="P84" s="7"/>
      <c r="Q84" s="7">
        <v>6.26</v>
      </c>
      <c r="R84" s="36">
        <v>2.3048600883652428E-2</v>
      </c>
      <c r="S84" s="7">
        <v>6.9570020000000001</v>
      </c>
      <c r="T84" s="21">
        <v>33.655000000000001</v>
      </c>
      <c r="U84" s="7">
        <v>35</v>
      </c>
      <c r="V84" s="7">
        <v>1.7692429999999999</v>
      </c>
      <c r="W84" s="7">
        <v>1.83995</v>
      </c>
      <c r="X84" s="7">
        <v>5.1877579999999996</v>
      </c>
      <c r="Y84" s="7">
        <v>-7.0705000000000004E-2</v>
      </c>
      <c r="Z84" s="22">
        <f t="shared" si="1"/>
        <v>0.41566399999999992</v>
      </c>
    </row>
    <row r="85" spans="1:26" x14ac:dyDescent="0.25">
      <c r="A85" s="4">
        <v>82</v>
      </c>
      <c r="B85" s="6">
        <v>2025</v>
      </c>
      <c r="C85" s="6">
        <v>4</v>
      </c>
      <c r="D85" s="6">
        <v>271.60000000000002</v>
      </c>
      <c r="E85" s="6">
        <v>6.64</v>
      </c>
      <c r="F85" s="42">
        <v>8.3000000000000007</v>
      </c>
      <c r="G85" s="5" t="s">
        <v>66</v>
      </c>
      <c r="H85" s="5" t="s">
        <v>34</v>
      </c>
      <c r="I85" s="8" t="s">
        <v>138</v>
      </c>
      <c r="J85" s="14">
        <v>9</v>
      </c>
      <c r="K85" s="12" t="s">
        <v>164</v>
      </c>
      <c r="L85" s="6">
        <v>2120.4</v>
      </c>
      <c r="M85" s="20">
        <v>30.728999999999999</v>
      </c>
      <c r="N85" s="21">
        <v>16.772003999999999</v>
      </c>
      <c r="O85" s="6">
        <v>10.269</v>
      </c>
      <c r="P85" s="7"/>
      <c r="Q85" s="7">
        <v>7.91</v>
      </c>
      <c r="R85" s="36">
        <v>2.9123711340206183E-2</v>
      </c>
      <c r="S85" s="7">
        <v>13.957000000000001</v>
      </c>
      <c r="T85" s="21">
        <v>95.74</v>
      </c>
      <c r="U85" s="7">
        <v>81.760000000000005</v>
      </c>
      <c r="V85" s="7">
        <v>5.0330519999999996</v>
      </c>
      <c r="W85" s="7">
        <v>4.2981230000000004</v>
      </c>
      <c r="X85" s="7">
        <v>8.9239460000000008</v>
      </c>
      <c r="Y85" s="7">
        <v>0</v>
      </c>
      <c r="Z85" s="22">
        <f t="shared" si="1"/>
        <v>0.52522400000000002</v>
      </c>
    </row>
    <row r="86" spans="1:26" x14ac:dyDescent="0.25">
      <c r="A86" s="4">
        <v>83</v>
      </c>
      <c r="B86" s="6">
        <v>2025</v>
      </c>
      <c r="C86" s="6">
        <v>4</v>
      </c>
      <c r="D86" s="6">
        <v>271.60000000000002</v>
      </c>
      <c r="E86" s="6">
        <v>6.64</v>
      </c>
      <c r="F86" s="42">
        <v>8.3000000000000007</v>
      </c>
      <c r="G86" s="5" t="s">
        <v>66</v>
      </c>
      <c r="H86" s="5" t="s">
        <v>34</v>
      </c>
      <c r="I86" s="8" t="s">
        <v>154</v>
      </c>
      <c r="J86" s="14">
        <v>5</v>
      </c>
      <c r="K86" s="12" t="s">
        <v>164</v>
      </c>
      <c r="L86" s="6">
        <v>1070.45</v>
      </c>
      <c r="M86" s="20">
        <v>13.826000000000001</v>
      </c>
      <c r="N86" s="21">
        <v>8.3940000000000001</v>
      </c>
      <c r="O86" s="6">
        <v>10.269</v>
      </c>
      <c r="P86" s="7"/>
      <c r="Q86" s="7">
        <v>7.8419999999999996</v>
      </c>
      <c r="R86" s="36">
        <v>2.8873343151693664E-2</v>
      </c>
      <c r="S86" s="7">
        <v>5.4319980000000001</v>
      </c>
      <c r="T86" s="21">
        <v>27.021999999999998</v>
      </c>
      <c r="U86" s="7">
        <v>33</v>
      </c>
      <c r="V86" s="7">
        <v>1.420547</v>
      </c>
      <c r="W86" s="7">
        <v>1.73481</v>
      </c>
      <c r="X86" s="7">
        <v>4.0114539999999996</v>
      </c>
      <c r="Y86" s="7">
        <v>-0.31426500000000002</v>
      </c>
      <c r="Z86" s="22">
        <f t="shared" si="1"/>
        <v>0.52070879999999997</v>
      </c>
    </row>
    <row r="87" spans="1:26" x14ac:dyDescent="0.25">
      <c r="A87" s="4">
        <v>84</v>
      </c>
      <c r="B87" s="6">
        <v>2025</v>
      </c>
      <c r="C87" s="6">
        <v>4</v>
      </c>
      <c r="D87" s="6">
        <v>271.60000000000002</v>
      </c>
      <c r="E87" s="6">
        <v>6.64</v>
      </c>
      <c r="F87" s="42">
        <v>8.3000000000000007</v>
      </c>
      <c r="G87" s="5" t="s">
        <v>70</v>
      </c>
      <c r="H87" s="5" t="s">
        <v>71</v>
      </c>
      <c r="I87" s="8" t="s">
        <v>123</v>
      </c>
      <c r="J87" s="14">
        <v>5</v>
      </c>
      <c r="K87" s="12" t="s">
        <v>167</v>
      </c>
      <c r="L87" s="6">
        <v>721.42</v>
      </c>
      <c r="M87" s="20">
        <v>8.1920000000000002</v>
      </c>
      <c r="N87" s="21">
        <v>4.8370040000000003</v>
      </c>
      <c r="O87" s="6">
        <v>10.269</v>
      </c>
      <c r="P87" s="7"/>
      <c r="Q87" s="7">
        <v>6.7050000000000001</v>
      </c>
      <c r="R87" s="36">
        <v>2.4687039764359351E-2</v>
      </c>
      <c r="S87" s="7">
        <v>3.3550019999999998</v>
      </c>
      <c r="T87" s="21">
        <v>16.779</v>
      </c>
      <c r="U87" s="7">
        <v>17</v>
      </c>
      <c r="V87" s="7">
        <v>0.88207199999999997</v>
      </c>
      <c r="W87" s="7">
        <v>0.89368999999999998</v>
      </c>
      <c r="X87" s="7">
        <v>2.472928</v>
      </c>
      <c r="Y87" s="7">
        <v>-1.1616E-2</v>
      </c>
      <c r="Z87" s="22">
        <f t="shared" si="1"/>
        <v>0.445212</v>
      </c>
    </row>
    <row r="88" spans="1:26" x14ac:dyDescent="0.25">
      <c r="A88" s="4">
        <v>85</v>
      </c>
      <c r="B88" s="6">
        <v>2025</v>
      </c>
      <c r="C88" s="6">
        <v>4</v>
      </c>
      <c r="D88" s="6">
        <v>271.60000000000002</v>
      </c>
      <c r="E88" s="6">
        <v>6.64</v>
      </c>
      <c r="F88" s="42">
        <v>8.3000000000000007</v>
      </c>
      <c r="G88" s="5" t="s">
        <v>70</v>
      </c>
      <c r="H88" s="5" t="s">
        <v>71</v>
      </c>
      <c r="I88" s="8" t="s">
        <v>124</v>
      </c>
      <c r="J88" s="14">
        <v>5</v>
      </c>
      <c r="K88" s="12" t="s">
        <v>167</v>
      </c>
      <c r="L88" s="6">
        <v>1382.11</v>
      </c>
      <c r="M88" s="20">
        <v>14.75</v>
      </c>
      <c r="N88" s="21">
        <v>8.5080039999999997</v>
      </c>
      <c r="O88" s="6">
        <v>10.269</v>
      </c>
      <c r="P88" s="7"/>
      <c r="Q88" s="7">
        <v>6.1559999999999997</v>
      </c>
      <c r="R88" s="36">
        <v>2.2665684830633283E-2</v>
      </c>
      <c r="S88" s="7">
        <v>6.2419979999999997</v>
      </c>
      <c r="T88" s="21">
        <v>37.799999999999997</v>
      </c>
      <c r="U88" s="7">
        <v>43</v>
      </c>
      <c r="V88" s="7">
        <v>1.9871460000000001</v>
      </c>
      <c r="W88" s="7">
        <v>2.26051</v>
      </c>
      <c r="X88" s="7">
        <v>4.2548550000000001</v>
      </c>
      <c r="Y88" s="7">
        <v>-0.273366</v>
      </c>
      <c r="Z88" s="22">
        <f t="shared" si="1"/>
        <v>0.40875839999999997</v>
      </c>
    </row>
    <row r="89" spans="1:26" x14ac:dyDescent="0.25">
      <c r="A89" s="4">
        <v>86</v>
      </c>
      <c r="B89" s="6">
        <v>2025</v>
      </c>
      <c r="C89" s="6">
        <v>4</v>
      </c>
      <c r="D89" s="6">
        <v>271.60000000000002</v>
      </c>
      <c r="E89" s="6">
        <v>6.64</v>
      </c>
      <c r="F89" s="42">
        <v>8.3000000000000007</v>
      </c>
      <c r="G89" s="5" t="s">
        <v>70</v>
      </c>
      <c r="H89" s="5" t="s">
        <v>71</v>
      </c>
      <c r="I89" s="8" t="s">
        <v>125</v>
      </c>
      <c r="J89" s="14">
        <v>5</v>
      </c>
      <c r="K89" s="12" t="s">
        <v>167</v>
      </c>
      <c r="L89" s="6">
        <v>1379.92</v>
      </c>
      <c r="M89" s="20">
        <v>17.172999999999998</v>
      </c>
      <c r="N89" s="21">
        <v>10.755998999999999</v>
      </c>
      <c r="O89" s="6">
        <v>10.269</v>
      </c>
      <c r="P89" s="7"/>
      <c r="Q89" s="7">
        <v>7.7949999999999999</v>
      </c>
      <c r="R89" s="36">
        <v>2.8700294550810013E-2</v>
      </c>
      <c r="S89" s="7">
        <v>6.4169999999999998</v>
      </c>
      <c r="T89" s="21">
        <v>46.37</v>
      </c>
      <c r="U89" s="7">
        <v>57.76</v>
      </c>
      <c r="V89" s="7">
        <v>2.4376709999999999</v>
      </c>
      <c r="W89" s="7">
        <v>3.0364429999999998</v>
      </c>
      <c r="X89" s="7">
        <v>3.3805559999999999</v>
      </c>
      <c r="Y89" s="7">
        <v>0</v>
      </c>
      <c r="Z89" s="22">
        <f t="shared" si="1"/>
        <v>0.51758799999999994</v>
      </c>
    </row>
    <row r="90" spans="1:26" x14ac:dyDescent="0.25">
      <c r="A90" s="4">
        <v>87</v>
      </c>
      <c r="B90" s="6">
        <v>2025</v>
      </c>
      <c r="C90" s="6">
        <v>4</v>
      </c>
      <c r="D90" s="6">
        <v>271.60000000000002</v>
      </c>
      <c r="E90" s="6">
        <v>6.64</v>
      </c>
      <c r="F90" s="42">
        <v>8.3000000000000007</v>
      </c>
      <c r="G90" s="5" t="s">
        <v>70</v>
      </c>
      <c r="H90" s="5" t="s">
        <v>40</v>
      </c>
      <c r="I90" s="5"/>
      <c r="J90" s="14">
        <v>5</v>
      </c>
      <c r="K90" s="12" t="s">
        <v>165</v>
      </c>
      <c r="L90" s="6">
        <v>2699.11</v>
      </c>
      <c r="M90" s="20">
        <v>37.479999999999997</v>
      </c>
      <c r="N90" s="21">
        <v>23.271996999999999</v>
      </c>
      <c r="O90" s="6">
        <v>10.269</v>
      </c>
      <c r="P90" s="7"/>
      <c r="Q90" s="7">
        <v>8.6219999999999999</v>
      </c>
      <c r="R90" s="36">
        <v>3.1745213549337258E-2</v>
      </c>
      <c r="S90" s="7">
        <v>14.207997000000001</v>
      </c>
      <c r="T90" s="21">
        <v>85.93</v>
      </c>
      <c r="U90" s="7">
        <v>67</v>
      </c>
      <c r="V90" s="7">
        <v>4.5173399999999999</v>
      </c>
      <c r="W90" s="7">
        <v>3.5221900000000002</v>
      </c>
      <c r="X90" s="7">
        <v>9.6906590000000001</v>
      </c>
      <c r="Y90" s="7">
        <v>0.995147</v>
      </c>
      <c r="Z90" s="22">
        <f t="shared" si="1"/>
        <v>0.57250079999999992</v>
      </c>
    </row>
    <row r="91" spans="1:26" x14ac:dyDescent="0.25">
      <c r="A91" s="4">
        <v>88</v>
      </c>
      <c r="B91" s="6">
        <v>2025</v>
      </c>
      <c r="C91" s="6">
        <v>4</v>
      </c>
      <c r="D91" s="6">
        <v>271.60000000000002</v>
      </c>
      <c r="E91" s="6">
        <v>6.64</v>
      </c>
      <c r="F91" s="42">
        <v>8.3000000000000007</v>
      </c>
      <c r="G91" s="5" t="s">
        <v>70</v>
      </c>
      <c r="H91" s="5" t="s">
        <v>41</v>
      </c>
      <c r="I91" s="5"/>
      <c r="J91" s="14">
        <v>5</v>
      </c>
      <c r="K91" s="12" t="s">
        <v>165</v>
      </c>
      <c r="L91" s="6">
        <v>2700.95</v>
      </c>
      <c r="M91" s="20">
        <v>44.255000000000003</v>
      </c>
      <c r="N91" s="21">
        <v>26.089003999999999</v>
      </c>
      <c r="O91" s="6">
        <v>10.269</v>
      </c>
      <c r="P91" s="7"/>
      <c r="Q91" s="7">
        <v>9.6589999999999989</v>
      </c>
      <c r="R91" s="36">
        <v>3.5563328424153162E-2</v>
      </c>
      <c r="S91" s="7">
        <v>18.165997000000001</v>
      </c>
      <c r="T91" s="21">
        <v>142.91</v>
      </c>
      <c r="U91" s="7">
        <v>94.198999999999998</v>
      </c>
      <c r="V91" s="7">
        <v>7.5127790000000001</v>
      </c>
      <c r="W91" s="7">
        <v>4.9520419999999996</v>
      </c>
      <c r="X91" s="7">
        <v>10.653219999999999</v>
      </c>
      <c r="Y91" s="7">
        <v>2.5607340000000001</v>
      </c>
      <c r="Z91" s="22">
        <f t="shared" si="1"/>
        <v>0.64135759999999986</v>
      </c>
    </row>
    <row r="92" spans="1:26" x14ac:dyDescent="0.25">
      <c r="A92" s="4">
        <v>89</v>
      </c>
      <c r="B92" s="6">
        <v>2025</v>
      </c>
      <c r="C92" s="6">
        <v>4</v>
      </c>
      <c r="D92" s="6">
        <v>271.60000000000002</v>
      </c>
      <c r="E92" s="6">
        <v>6.64</v>
      </c>
      <c r="F92" s="42">
        <v>8.3000000000000007</v>
      </c>
      <c r="G92" s="5" t="s">
        <v>70</v>
      </c>
      <c r="H92" s="5" t="s">
        <v>24</v>
      </c>
      <c r="I92" s="5"/>
      <c r="J92" s="14">
        <v>5</v>
      </c>
      <c r="K92" s="12" t="s">
        <v>165</v>
      </c>
      <c r="L92" s="6">
        <v>2196.5</v>
      </c>
      <c r="M92" s="20">
        <v>32.606999999999999</v>
      </c>
      <c r="N92" s="21">
        <v>18.829999999999998</v>
      </c>
      <c r="O92" s="6">
        <v>10.269</v>
      </c>
      <c r="P92" s="7"/>
      <c r="Q92" s="7">
        <v>8.5730000000000004</v>
      </c>
      <c r="R92" s="36">
        <v>3.156480117820324E-2</v>
      </c>
      <c r="S92" s="7">
        <v>13.776999999999999</v>
      </c>
      <c r="T92" s="21">
        <v>75.66</v>
      </c>
      <c r="U92" s="7">
        <v>102.76</v>
      </c>
      <c r="V92" s="7">
        <v>3.977446</v>
      </c>
      <c r="W92" s="7">
        <v>5.4020929999999998</v>
      </c>
      <c r="X92" s="7">
        <v>8.374905</v>
      </c>
      <c r="Y92" s="7">
        <v>0</v>
      </c>
      <c r="Z92" s="22">
        <f t="shared" si="1"/>
        <v>0.56924719999999995</v>
      </c>
    </row>
    <row r="93" spans="1:26" x14ac:dyDescent="0.25">
      <c r="A93" s="4">
        <v>90</v>
      </c>
      <c r="B93" s="6">
        <v>2025</v>
      </c>
      <c r="C93" s="6">
        <v>4</v>
      </c>
      <c r="D93" s="6">
        <v>271.60000000000002</v>
      </c>
      <c r="E93" s="6">
        <v>6.64</v>
      </c>
      <c r="F93" s="42">
        <v>8.3000000000000007</v>
      </c>
      <c r="G93" s="5" t="s">
        <v>70</v>
      </c>
      <c r="H93" s="5" t="s">
        <v>26</v>
      </c>
      <c r="I93" s="5"/>
      <c r="J93" s="14">
        <v>5</v>
      </c>
      <c r="K93" s="12" t="s">
        <v>165</v>
      </c>
      <c r="L93" s="6">
        <v>2723.8</v>
      </c>
      <c r="M93" s="20">
        <v>36.369</v>
      </c>
      <c r="N93" s="21">
        <v>22.141009</v>
      </c>
      <c r="O93" s="6">
        <v>10.269</v>
      </c>
      <c r="P93" s="7"/>
      <c r="Q93" s="7">
        <v>8.1290000000000013</v>
      </c>
      <c r="R93" s="36">
        <v>2.9930044182621504E-2</v>
      </c>
      <c r="S93" s="7">
        <v>14.227995999999999</v>
      </c>
      <c r="T93" s="21">
        <v>80.680000000000007</v>
      </c>
      <c r="U93" s="7">
        <v>81.78</v>
      </c>
      <c r="V93" s="7">
        <v>4.2413480000000003</v>
      </c>
      <c r="W93" s="7">
        <v>4.299175</v>
      </c>
      <c r="X93" s="7">
        <v>9.9866530000000004</v>
      </c>
      <c r="Y93" s="7">
        <v>-5.7831E-2</v>
      </c>
      <c r="Z93" s="22">
        <f t="shared" ref="Z93:Z156" si="2">Q93*E93/100</f>
        <v>0.53976560000000007</v>
      </c>
    </row>
    <row r="94" spans="1:26" x14ac:dyDescent="0.25">
      <c r="A94" s="4">
        <v>91</v>
      </c>
      <c r="B94" s="6">
        <v>2025</v>
      </c>
      <c r="C94" s="6">
        <v>4</v>
      </c>
      <c r="D94" s="6">
        <v>271.60000000000002</v>
      </c>
      <c r="E94" s="6">
        <v>6.64</v>
      </c>
      <c r="F94" s="42">
        <v>8.3000000000000007</v>
      </c>
      <c r="G94" s="5" t="s">
        <v>70</v>
      </c>
      <c r="H94" s="5" t="s">
        <v>28</v>
      </c>
      <c r="I94" s="5"/>
      <c r="J94" s="14">
        <v>5</v>
      </c>
      <c r="K94" s="12" t="s">
        <v>167</v>
      </c>
      <c r="L94" s="6">
        <v>726.73</v>
      </c>
      <c r="M94" s="20">
        <v>9.6449999999999996</v>
      </c>
      <c r="N94" s="21">
        <v>5.9480000000000004</v>
      </c>
      <c r="O94" s="6">
        <v>10.269</v>
      </c>
      <c r="P94" s="7"/>
      <c r="Q94" s="7">
        <v>8.1849999999999987</v>
      </c>
      <c r="R94" s="36">
        <v>3.0136229749631805E-2</v>
      </c>
      <c r="S94" s="7">
        <v>3.6969989999999999</v>
      </c>
      <c r="T94" s="21">
        <v>16.332000000000001</v>
      </c>
      <c r="U94" s="7">
        <v>19.5</v>
      </c>
      <c r="V94" s="7">
        <v>0.85857300000000003</v>
      </c>
      <c r="W94" s="7">
        <v>1.025115</v>
      </c>
      <c r="X94" s="7">
        <v>2.838428</v>
      </c>
      <c r="Y94" s="7">
        <v>-0.166543</v>
      </c>
      <c r="Z94" s="22">
        <f t="shared" si="2"/>
        <v>0.54348399999999986</v>
      </c>
    </row>
    <row r="95" spans="1:26" x14ac:dyDescent="0.25">
      <c r="A95" s="4">
        <v>92</v>
      </c>
      <c r="B95" s="6">
        <v>2025</v>
      </c>
      <c r="C95" s="6">
        <v>4</v>
      </c>
      <c r="D95" s="6">
        <v>271.60000000000002</v>
      </c>
      <c r="E95" s="6">
        <v>6.64</v>
      </c>
      <c r="F95" s="42">
        <v>8.3000000000000007</v>
      </c>
      <c r="G95" s="5" t="s">
        <v>70</v>
      </c>
      <c r="H95" s="5" t="s">
        <v>45</v>
      </c>
      <c r="I95" s="5"/>
      <c r="J95" s="14">
        <v>9</v>
      </c>
      <c r="K95" s="12" t="s">
        <v>167</v>
      </c>
      <c r="L95" s="6">
        <v>6017.43</v>
      </c>
      <c r="M95" s="40">
        <v>31.962</v>
      </c>
      <c r="N95" s="21">
        <v>19.508998999999999</v>
      </c>
      <c r="O95" s="6">
        <v>10.269</v>
      </c>
      <c r="P95" s="7"/>
      <c r="Q95" s="7">
        <v>3.242</v>
      </c>
      <c r="R95" s="36">
        <v>1.1936671575846833E-2</v>
      </c>
      <c r="S95" s="7">
        <v>12.452999999999999</v>
      </c>
      <c r="T95" s="21">
        <v>137.33000000000001</v>
      </c>
      <c r="U95" s="7">
        <v>134.40299999999999</v>
      </c>
      <c r="V95" s="7">
        <v>7.2194380000000002</v>
      </c>
      <c r="W95" s="7">
        <v>7.0655659999999996</v>
      </c>
      <c r="X95" s="7">
        <v>5.2335630000000002</v>
      </c>
      <c r="Y95" s="7">
        <v>0</v>
      </c>
      <c r="Z95" s="22">
        <f t="shared" si="2"/>
        <v>0.21526879999999998</v>
      </c>
    </row>
    <row r="96" spans="1:26" x14ac:dyDescent="0.25">
      <c r="A96" s="4">
        <v>93</v>
      </c>
      <c r="B96" s="6">
        <v>2025</v>
      </c>
      <c r="C96" s="6">
        <v>4</v>
      </c>
      <c r="D96" s="6">
        <v>271.60000000000002</v>
      </c>
      <c r="E96" s="6">
        <v>6.64</v>
      </c>
      <c r="F96" s="42">
        <v>8.3000000000000007</v>
      </c>
      <c r="G96" s="5" t="s">
        <v>70</v>
      </c>
      <c r="H96" s="5" t="s">
        <v>46</v>
      </c>
      <c r="I96" s="5"/>
      <c r="J96" s="14">
        <v>9</v>
      </c>
      <c r="K96" s="12" t="s">
        <v>167</v>
      </c>
      <c r="L96" s="6">
        <v>6093.43</v>
      </c>
      <c r="M96" s="20">
        <v>59.127000000000002</v>
      </c>
      <c r="N96" s="21">
        <v>39.82799</v>
      </c>
      <c r="O96" s="6">
        <v>10.269</v>
      </c>
      <c r="P96" s="7"/>
      <c r="Q96" s="7">
        <v>6.5360000000000005</v>
      </c>
      <c r="R96" s="36">
        <v>2.4064801178203241E-2</v>
      </c>
      <c r="S96" s="7">
        <v>19.298999999999999</v>
      </c>
      <c r="T96" s="21">
        <v>124.96</v>
      </c>
      <c r="U96" s="7">
        <v>125.355</v>
      </c>
      <c r="V96" s="7">
        <v>6.5691470000000001</v>
      </c>
      <c r="W96" s="7">
        <v>6.589912</v>
      </c>
      <c r="X96" s="7">
        <v>12.709084000000001</v>
      </c>
      <c r="Y96" s="7">
        <v>0</v>
      </c>
      <c r="Z96" s="22">
        <f t="shared" si="2"/>
        <v>0.4339904</v>
      </c>
    </row>
    <row r="97" spans="1:26" x14ac:dyDescent="0.25">
      <c r="A97" s="4">
        <v>94</v>
      </c>
      <c r="B97" s="6">
        <v>2025</v>
      </c>
      <c r="C97" s="6">
        <v>4</v>
      </c>
      <c r="D97" s="6">
        <v>271.60000000000002</v>
      </c>
      <c r="E97" s="6">
        <v>6.64</v>
      </c>
      <c r="F97" s="42">
        <v>8.3000000000000007</v>
      </c>
      <c r="G97" s="5" t="s">
        <v>70</v>
      </c>
      <c r="H97" s="5" t="s">
        <v>47</v>
      </c>
      <c r="I97" s="5"/>
      <c r="J97" s="14">
        <v>5</v>
      </c>
      <c r="K97" s="12" t="s">
        <v>165</v>
      </c>
      <c r="L97" s="6">
        <v>2199.5700000000002</v>
      </c>
      <c r="M97" s="20">
        <v>31.507000000000001</v>
      </c>
      <c r="N97" s="21">
        <v>20.177994000000002</v>
      </c>
      <c r="O97" s="6">
        <v>10.269</v>
      </c>
      <c r="P97" s="7"/>
      <c r="Q97" s="7">
        <v>9.1739999999999995</v>
      </c>
      <c r="R97" s="36">
        <v>3.3777614138438876E-2</v>
      </c>
      <c r="S97" s="7">
        <v>11.329003</v>
      </c>
      <c r="T97" s="21">
        <v>45.78</v>
      </c>
      <c r="U97" s="7">
        <v>51</v>
      </c>
      <c r="V97" s="7">
        <v>2.4066550000000002</v>
      </c>
      <c r="W97" s="7">
        <v>2.6810700000000001</v>
      </c>
      <c r="X97" s="7">
        <v>8.9223440000000007</v>
      </c>
      <c r="Y97" s="7">
        <v>-0.27441199999999999</v>
      </c>
      <c r="Z97" s="22">
        <f t="shared" si="2"/>
        <v>0.60915359999999996</v>
      </c>
    </row>
    <row r="98" spans="1:26" x14ac:dyDescent="0.25">
      <c r="A98" s="4">
        <v>95</v>
      </c>
      <c r="B98" s="6">
        <v>2025</v>
      </c>
      <c r="C98" s="6">
        <v>4</v>
      </c>
      <c r="D98" s="6">
        <v>271.60000000000002</v>
      </c>
      <c r="E98" s="6">
        <v>6.64</v>
      </c>
      <c r="F98" s="42">
        <v>8.3000000000000007</v>
      </c>
      <c r="G98" s="5" t="s">
        <v>70</v>
      </c>
      <c r="H98" s="5" t="s">
        <v>72</v>
      </c>
      <c r="I98" s="5"/>
      <c r="J98" s="14">
        <v>5</v>
      </c>
      <c r="K98" s="12" t="s">
        <v>165</v>
      </c>
      <c r="L98" s="6">
        <v>2722.2</v>
      </c>
      <c r="M98" s="20">
        <v>36.052999999999997</v>
      </c>
      <c r="N98" s="21">
        <v>20.423995999999999</v>
      </c>
      <c r="O98" s="6">
        <v>10.269</v>
      </c>
      <c r="P98" s="7"/>
      <c r="Q98" s="7">
        <v>7.5030000000000001</v>
      </c>
      <c r="R98" s="36">
        <v>2.7625184094256256E-2</v>
      </c>
      <c r="S98" s="7">
        <v>15.628995</v>
      </c>
      <c r="T98" s="21">
        <v>104.3</v>
      </c>
      <c r="U98" s="7">
        <v>99.828999999999994</v>
      </c>
      <c r="V98" s="7">
        <v>5.4830509999999997</v>
      </c>
      <c r="W98" s="7">
        <v>5.248011</v>
      </c>
      <c r="X98" s="7">
        <v>10.145949</v>
      </c>
      <c r="Y98" s="7">
        <v>0.23503499999999999</v>
      </c>
      <c r="Z98" s="22">
        <f t="shared" si="2"/>
        <v>0.49819919999999995</v>
      </c>
    </row>
    <row r="99" spans="1:26" x14ac:dyDescent="0.25">
      <c r="A99" s="4">
        <v>96</v>
      </c>
      <c r="B99" s="6">
        <v>2025</v>
      </c>
      <c r="C99" s="6">
        <v>4</v>
      </c>
      <c r="D99" s="6">
        <v>271.60000000000002</v>
      </c>
      <c r="E99" s="6">
        <v>6.64</v>
      </c>
      <c r="F99" s="42">
        <v>8.3000000000000007</v>
      </c>
      <c r="G99" s="5" t="s">
        <v>70</v>
      </c>
      <c r="H99" s="5" t="s">
        <v>48</v>
      </c>
      <c r="I99" s="5"/>
      <c r="J99" s="14">
        <v>5</v>
      </c>
      <c r="K99" s="12" t="s">
        <v>165</v>
      </c>
      <c r="L99" s="6">
        <v>1353.73</v>
      </c>
      <c r="M99" s="20">
        <v>19.975999999999999</v>
      </c>
      <c r="N99" s="21">
        <v>11.543009</v>
      </c>
      <c r="O99" s="6">
        <v>10.269</v>
      </c>
      <c r="P99" s="7"/>
      <c r="Q99" s="7">
        <v>8.5269999999999992</v>
      </c>
      <c r="R99" s="36">
        <v>3.1395434462444763E-2</v>
      </c>
      <c r="S99" s="7">
        <v>8.4329999999999998</v>
      </c>
      <c r="T99" s="21">
        <v>54.66</v>
      </c>
      <c r="U99" s="7">
        <v>53.52</v>
      </c>
      <c r="V99" s="7">
        <v>2.8734760000000001</v>
      </c>
      <c r="W99" s="7">
        <v>2.8135460000000001</v>
      </c>
      <c r="X99" s="7">
        <v>5.5595249999999998</v>
      </c>
      <c r="Y99" s="7">
        <v>0</v>
      </c>
      <c r="Z99" s="22">
        <f t="shared" si="2"/>
        <v>0.56619279999999994</v>
      </c>
    </row>
    <row r="100" spans="1:26" x14ac:dyDescent="0.25">
      <c r="A100" s="4">
        <v>97</v>
      </c>
      <c r="B100" s="6">
        <v>2025</v>
      </c>
      <c r="C100" s="6">
        <v>4</v>
      </c>
      <c r="D100" s="6">
        <v>271.60000000000002</v>
      </c>
      <c r="E100" s="6">
        <v>6.64</v>
      </c>
      <c r="F100" s="42">
        <v>8.3000000000000007</v>
      </c>
      <c r="G100" s="5" t="s">
        <v>70</v>
      </c>
      <c r="H100" s="5" t="s">
        <v>49</v>
      </c>
      <c r="I100" s="5"/>
      <c r="J100" s="11">
        <v>5</v>
      </c>
      <c r="K100" s="12" t="s">
        <v>165</v>
      </c>
      <c r="L100" s="6">
        <v>1368.4</v>
      </c>
      <c r="M100" s="20">
        <v>19.356999999999999</v>
      </c>
      <c r="N100" s="21">
        <v>11.781995999999999</v>
      </c>
      <c r="O100" s="6">
        <v>10.269</v>
      </c>
      <c r="P100" s="7"/>
      <c r="Q100" s="7">
        <v>8.61</v>
      </c>
      <c r="R100" s="36">
        <v>3.170103092783505E-2</v>
      </c>
      <c r="S100" s="7">
        <v>7.5749950000000004</v>
      </c>
      <c r="T100" s="21">
        <v>48.21</v>
      </c>
      <c r="U100" s="7">
        <v>39.5</v>
      </c>
      <c r="V100" s="7">
        <v>2.5344000000000002</v>
      </c>
      <c r="W100" s="7">
        <v>2.0765150000000001</v>
      </c>
      <c r="X100" s="7">
        <v>5.0406009999999997</v>
      </c>
      <c r="Y100" s="7">
        <v>0.45788000000000001</v>
      </c>
      <c r="Z100" s="22">
        <f t="shared" si="2"/>
        <v>0.57170399999999999</v>
      </c>
    </row>
    <row r="101" spans="1:26" x14ac:dyDescent="0.25">
      <c r="A101" s="4">
        <v>98</v>
      </c>
      <c r="B101" s="6">
        <v>2025</v>
      </c>
      <c r="C101" s="6">
        <v>4</v>
      </c>
      <c r="D101" s="6">
        <v>271.60000000000002</v>
      </c>
      <c r="E101" s="6">
        <v>6.64</v>
      </c>
      <c r="F101" s="42">
        <v>8.3000000000000007</v>
      </c>
      <c r="G101" s="5" t="s">
        <v>70</v>
      </c>
      <c r="H101" s="5" t="s">
        <v>50</v>
      </c>
      <c r="I101" s="5"/>
      <c r="J101" s="13">
        <v>9</v>
      </c>
      <c r="K101" s="12" t="s">
        <v>165</v>
      </c>
      <c r="L101" s="6">
        <v>3496.72</v>
      </c>
      <c r="M101" s="20">
        <v>48.546999999999997</v>
      </c>
      <c r="N101" s="21">
        <v>27.115002</v>
      </c>
      <c r="O101" s="6">
        <v>10.269</v>
      </c>
      <c r="P101" s="7"/>
      <c r="Q101" s="7">
        <v>7.7539999999999996</v>
      </c>
      <c r="R101" s="36">
        <v>2.8549337260677463E-2</v>
      </c>
      <c r="S101" s="7">
        <v>21.431996000000002</v>
      </c>
      <c r="T101" s="21">
        <v>146.66999999999999</v>
      </c>
      <c r="U101" s="7">
        <v>124.5</v>
      </c>
      <c r="V101" s="7">
        <v>7.7104419999999996</v>
      </c>
      <c r="W101" s="7">
        <v>6.5449650000000004</v>
      </c>
      <c r="X101" s="7">
        <v>13.721557000000001</v>
      </c>
      <c r="Y101" s="7">
        <v>1.165473</v>
      </c>
      <c r="Z101" s="22">
        <f t="shared" si="2"/>
        <v>0.51486559999999992</v>
      </c>
    </row>
    <row r="102" spans="1:26" x14ac:dyDescent="0.25">
      <c r="A102" s="4">
        <v>99</v>
      </c>
      <c r="B102" s="6">
        <v>2025</v>
      </c>
      <c r="C102" s="6">
        <v>4</v>
      </c>
      <c r="D102" s="6">
        <v>271.60000000000002</v>
      </c>
      <c r="E102" s="6">
        <v>6.64</v>
      </c>
      <c r="F102" s="42">
        <v>8.3000000000000007</v>
      </c>
      <c r="G102" s="5" t="s">
        <v>70</v>
      </c>
      <c r="H102" s="5" t="s">
        <v>51</v>
      </c>
      <c r="I102" s="5"/>
      <c r="J102" s="14">
        <v>5</v>
      </c>
      <c r="K102" s="12" t="s">
        <v>165</v>
      </c>
      <c r="L102" s="6">
        <v>2722.69</v>
      </c>
      <c r="M102" s="20">
        <v>37.253999999999998</v>
      </c>
      <c r="N102" s="21">
        <v>23.630002000000001</v>
      </c>
      <c r="O102" s="6">
        <v>10.269</v>
      </c>
      <c r="P102" s="7"/>
      <c r="Q102" s="7">
        <v>8.6789999999999985</v>
      </c>
      <c r="R102" s="36">
        <v>3.1955081001472749E-2</v>
      </c>
      <c r="S102" s="7">
        <v>13.624000000000001</v>
      </c>
      <c r="T102" s="21">
        <v>79.27</v>
      </c>
      <c r="U102" s="7">
        <v>83.76</v>
      </c>
      <c r="V102" s="7">
        <v>4.167224</v>
      </c>
      <c r="W102" s="7">
        <v>4.4032629999999999</v>
      </c>
      <c r="X102" s="7">
        <v>9.220739</v>
      </c>
      <c r="Y102" s="7">
        <v>0</v>
      </c>
      <c r="Z102" s="22">
        <f t="shared" si="2"/>
        <v>0.57628559999999984</v>
      </c>
    </row>
    <row r="103" spans="1:26" x14ac:dyDescent="0.25">
      <c r="A103" s="4">
        <v>100</v>
      </c>
      <c r="B103" s="6">
        <v>2025</v>
      </c>
      <c r="C103" s="6">
        <v>4</v>
      </c>
      <c r="D103" s="6">
        <v>271.60000000000002</v>
      </c>
      <c r="E103" s="6">
        <v>6.64</v>
      </c>
      <c r="F103" s="42">
        <v>8.3000000000000007</v>
      </c>
      <c r="G103" s="5" t="s">
        <v>70</v>
      </c>
      <c r="H103" s="5" t="s">
        <v>52</v>
      </c>
      <c r="I103" s="5"/>
      <c r="J103" s="14">
        <v>5</v>
      </c>
      <c r="K103" s="12" t="s">
        <v>165</v>
      </c>
      <c r="L103" s="6">
        <v>2198.64</v>
      </c>
      <c r="M103" s="20">
        <v>34.698</v>
      </c>
      <c r="N103" s="21">
        <v>21.115994000000001</v>
      </c>
      <c r="O103" s="6">
        <v>10.269</v>
      </c>
      <c r="P103" s="7"/>
      <c r="Q103" s="7">
        <v>9.6039999999999992</v>
      </c>
      <c r="R103" s="36">
        <v>3.5360824742268038E-2</v>
      </c>
      <c r="S103" s="7">
        <v>13.581996999999999</v>
      </c>
      <c r="T103" s="21">
        <v>76.61</v>
      </c>
      <c r="U103" s="7">
        <v>54</v>
      </c>
      <c r="V103" s="7">
        <v>4.0273880000000002</v>
      </c>
      <c r="W103" s="7">
        <v>2.8387799999999999</v>
      </c>
      <c r="X103" s="7">
        <v>9.5546120000000005</v>
      </c>
      <c r="Y103" s="7">
        <v>1.1886049999999999</v>
      </c>
      <c r="Z103" s="22">
        <f t="shared" si="2"/>
        <v>0.63770559999999987</v>
      </c>
    </row>
    <row r="104" spans="1:26" x14ac:dyDescent="0.25">
      <c r="A104" s="4">
        <v>101</v>
      </c>
      <c r="B104" s="6">
        <v>2025</v>
      </c>
      <c r="C104" s="6">
        <v>4</v>
      </c>
      <c r="D104" s="6">
        <v>271.60000000000002</v>
      </c>
      <c r="E104" s="6">
        <v>6.64</v>
      </c>
      <c r="F104" s="42">
        <v>8.3000000000000007</v>
      </c>
      <c r="G104" s="5" t="s">
        <v>73</v>
      </c>
      <c r="H104" s="5" t="s">
        <v>20</v>
      </c>
      <c r="I104" s="8" t="s">
        <v>123</v>
      </c>
      <c r="J104" s="14">
        <v>5</v>
      </c>
      <c r="K104" s="12" t="s">
        <v>167</v>
      </c>
      <c r="L104" s="6">
        <v>715.18</v>
      </c>
      <c r="M104" s="20">
        <v>9.4429999999999996</v>
      </c>
      <c r="N104" s="21">
        <v>5.9999989999999999</v>
      </c>
      <c r="O104" s="6">
        <v>10.269</v>
      </c>
      <c r="P104" s="7"/>
      <c r="Q104" s="7">
        <v>8.3890000000000011</v>
      </c>
      <c r="R104" s="36">
        <v>3.0887334315169369E-2</v>
      </c>
      <c r="S104" s="7">
        <v>3.4430010000000002</v>
      </c>
      <c r="T104" s="21">
        <v>19.477</v>
      </c>
      <c r="U104" s="7">
        <v>16.5</v>
      </c>
      <c r="V104" s="7">
        <v>1.023906</v>
      </c>
      <c r="W104" s="7">
        <v>0.86740499999999998</v>
      </c>
      <c r="X104" s="7">
        <v>2.4190939999999999</v>
      </c>
      <c r="Y104" s="7">
        <v>0.156502</v>
      </c>
      <c r="Z104" s="22">
        <f t="shared" si="2"/>
        <v>0.55702960000000001</v>
      </c>
    </row>
    <row r="105" spans="1:26" x14ac:dyDescent="0.25">
      <c r="A105" s="4">
        <v>102</v>
      </c>
      <c r="B105" s="6">
        <v>2025</v>
      </c>
      <c r="C105" s="6">
        <v>4</v>
      </c>
      <c r="D105" s="6">
        <v>271.60000000000002</v>
      </c>
      <c r="E105" s="6">
        <v>6.64</v>
      </c>
      <c r="F105" s="42">
        <v>8.3000000000000007</v>
      </c>
      <c r="G105" s="5" t="s">
        <v>73</v>
      </c>
      <c r="H105" s="5" t="s">
        <v>20</v>
      </c>
      <c r="I105" s="8" t="s">
        <v>124</v>
      </c>
      <c r="J105" s="14">
        <v>5</v>
      </c>
      <c r="K105" s="12" t="s">
        <v>167</v>
      </c>
      <c r="L105" s="6">
        <v>1365.41</v>
      </c>
      <c r="M105" s="20">
        <v>14.513999999999999</v>
      </c>
      <c r="N105" s="21">
        <v>8.8289980000000003</v>
      </c>
      <c r="O105" s="6">
        <v>10.269</v>
      </c>
      <c r="P105" s="7"/>
      <c r="Q105" s="7">
        <v>6.4660000000000002</v>
      </c>
      <c r="R105" s="36">
        <v>2.3807069219440351E-2</v>
      </c>
      <c r="S105" s="7">
        <v>5.6849990000000004</v>
      </c>
      <c r="T105" s="21">
        <v>27.69</v>
      </c>
      <c r="U105" s="7">
        <v>24</v>
      </c>
      <c r="V105" s="7">
        <v>1.4556629999999999</v>
      </c>
      <c r="W105" s="7">
        <v>1.2616799999999999</v>
      </c>
      <c r="X105" s="7">
        <v>4.2293370000000001</v>
      </c>
      <c r="Y105" s="7">
        <v>0.19398199999999999</v>
      </c>
      <c r="Z105" s="22">
        <f t="shared" si="2"/>
        <v>0.42934240000000001</v>
      </c>
    </row>
    <row r="106" spans="1:26" x14ac:dyDescent="0.25">
      <c r="A106" s="4">
        <v>103</v>
      </c>
      <c r="B106" s="6">
        <v>2025</v>
      </c>
      <c r="C106" s="6">
        <v>4</v>
      </c>
      <c r="D106" s="6">
        <v>271.60000000000002</v>
      </c>
      <c r="E106" s="6">
        <v>6.64</v>
      </c>
      <c r="F106" s="42">
        <v>8.3000000000000007</v>
      </c>
      <c r="G106" s="5" t="s">
        <v>73</v>
      </c>
      <c r="H106" s="5" t="s">
        <v>20</v>
      </c>
      <c r="I106" s="8" t="s">
        <v>126</v>
      </c>
      <c r="J106" s="14">
        <v>5</v>
      </c>
      <c r="K106" s="12" t="s">
        <v>167</v>
      </c>
      <c r="L106" s="6">
        <v>722.51</v>
      </c>
      <c r="M106" s="20">
        <v>8.91</v>
      </c>
      <c r="N106" s="21">
        <v>5.2840009999999999</v>
      </c>
      <c r="O106" s="6">
        <v>10.269</v>
      </c>
      <c r="P106" s="7"/>
      <c r="Q106" s="7">
        <v>7.3129999999999997</v>
      </c>
      <c r="R106" s="36">
        <v>2.6925625920471277E-2</v>
      </c>
      <c r="S106" s="7">
        <v>3.6259999999999999</v>
      </c>
      <c r="T106" s="21">
        <v>16.986000000000001</v>
      </c>
      <c r="U106" s="7">
        <v>28.76</v>
      </c>
      <c r="V106" s="7">
        <v>0.89295400000000003</v>
      </c>
      <c r="W106" s="7">
        <v>1.5119130000000001</v>
      </c>
      <c r="X106" s="7">
        <v>2.114087</v>
      </c>
      <c r="Y106" s="7">
        <v>0</v>
      </c>
      <c r="Z106" s="22">
        <f t="shared" si="2"/>
        <v>0.48558319999999994</v>
      </c>
    </row>
    <row r="107" spans="1:26" x14ac:dyDescent="0.25">
      <c r="A107" s="4">
        <v>104</v>
      </c>
      <c r="B107" s="6">
        <v>2025</v>
      </c>
      <c r="C107" s="6">
        <v>4</v>
      </c>
      <c r="D107" s="6">
        <v>271.60000000000002</v>
      </c>
      <c r="E107" s="6">
        <v>6.64</v>
      </c>
      <c r="F107" s="42">
        <v>8.3000000000000007</v>
      </c>
      <c r="G107" s="5" t="s">
        <v>73</v>
      </c>
      <c r="H107" s="5" t="s">
        <v>20</v>
      </c>
      <c r="I107" s="8" t="s">
        <v>127</v>
      </c>
      <c r="J107" s="14">
        <v>5</v>
      </c>
      <c r="K107" s="12" t="s">
        <v>167</v>
      </c>
      <c r="L107" s="6">
        <v>1372.24</v>
      </c>
      <c r="M107" s="20">
        <v>17.468</v>
      </c>
      <c r="N107" s="21">
        <v>11.324001000000001</v>
      </c>
      <c r="O107" s="6">
        <v>10.269</v>
      </c>
      <c r="P107" s="7"/>
      <c r="Q107" s="7">
        <v>8.2520000000000007</v>
      </c>
      <c r="R107" s="36">
        <v>3.0382916053019144E-2</v>
      </c>
      <c r="S107" s="7">
        <v>6.1440010000000003</v>
      </c>
      <c r="T107" s="21">
        <v>39.479999999999997</v>
      </c>
      <c r="U107" s="7">
        <v>35</v>
      </c>
      <c r="V107" s="7">
        <v>2.0754640000000002</v>
      </c>
      <c r="W107" s="7">
        <v>1.83995</v>
      </c>
      <c r="X107" s="7">
        <v>4.0685370000000001</v>
      </c>
      <c r="Y107" s="7">
        <v>0.235515</v>
      </c>
      <c r="Z107" s="22">
        <f t="shared" si="2"/>
        <v>0.5479328</v>
      </c>
    </row>
    <row r="108" spans="1:26" x14ac:dyDescent="0.25">
      <c r="A108" s="4">
        <v>105</v>
      </c>
      <c r="B108" s="6">
        <v>2025</v>
      </c>
      <c r="C108" s="6">
        <v>4</v>
      </c>
      <c r="D108" s="6">
        <v>271.60000000000002</v>
      </c>
      <c r="E108" s="6">
        <v>6.64</v>
      </c>
      <c r="F108" s="42">
        <v>8.3000000000000007</v>
      </c>
      <c r="G108" s="5" t="s">
        <v>73</v>
      </c>
      <c r="H108" s="5" t="s">
        <v>74</v>
      </c>
      <c r="I108" s="5"/>
      <c r="J108" s="14">
        <v>9</v>
      </c>
      <c r="K108" s="16" t="s">
        <v>167</v>
      </c>
      <c r="L108" s="6">
        <v>1608.18</v>
      </c>
      <c r="M108" s="20">
        <v>24.574000000000002</v>
      </c>
      <c r="N108" s="21">
        <v>13.364003</v>
      </c>
      <c r="O108" s="6">
        <v>10.269</v>
      </c>
      <c r="P108" s="7"/>
      <c r="Q108" s="7">
        <v>8.31</v>
      </c>
      <c r="R108" s="36">
        <v>3.0596465390279822E-2</v>
      </c>
      <c r="S108" s="7">
        <v>11.209998000000001</v>
      </c>
      <c r="T108" s="21">
        <v>39.950000000000003</v>
      </c>
      <c r="U108" s="7">
        <v>62.4</v>
      </c>
      <c r="V108" s="7">
        <v>2.1001720000000001</v>
      </c>
      <c r="W108" s="7">
        <v>3.2803680000000002</v>
      </c>
      <c r="X108" s="7">
        <v>9.109826</v>
      </c>
      <c r="Y108" s="7">
        <v>-1.1801980000000001</v>
      </c>
      <c r="Z108" s="22">
        <f t="shared" si="2"/>
        <v>0.55178400000000005</v>
      </c>
    </row>
    <row r="109" spans="1:26" x14ac:dyDescent="0.25">
      <c r="A109" s="4">
        <v>106</v>
      </c>
      <c r="B109" s="6">
        <v>2025</v>
      </c>
      <c r="C109" s="6">
        <v>4</v>
      </c>
      <c r="D109" s="6">
        <v>271.60000000000002</v>
      </c>
      <c r="E109" s="6">
        <v>6.64</v>
      </c>
      <c r="F109" s="42">
        <v>8.3000000000000007</v>
      </c>
      <c r="G109" s="5" t="s">
        <v>73</v>
      </c>
      <c r="H109" s="5" t="s">
        <v>71</v>
      </c>
      <c r="I109" s="5"/>
      <c r="J109" s="14">
        <v>9</v>
      </c>
      <c r="K109" s="15" t="s">
        <v>167</v>
      </c>
      <c r="L109" s="6">
        <v>2499.71</v>
      </c>
      <c r="M109" s="20">
        <v>40.441000000000003</v>
      </c>
      <c r="N109" s="21">
        <v>22.685991000000001</v>
      </c>
      <c r="O109" s="6">
        <v>10.269</v>
      </c>
      <c r="P109" s="7"/>
      <c r="Q109" s="7">
        <v>9.0749999999999993</v>
      </c>
      <c r="R109" s="36">
        <v>3.3413107511045648E-2</v>
      </c>
      <c r="S109" s="7">
        <v>17.755002999999999</v>
      </c>
      <c r="T109" s="21">
        <v>54.51</v>
      </c>
      <c r="U109" s="7">
        <v>114.99</v>
      </c>
      <c r="V109" s="7">
        <v>2.8655910000000002</v>
      </c>
      <c r="W109" s="7">
        <v>6.0450239999999997</v>
      </c>
      <c r="X109" s="7">
        <v>14.889412999999999</v>
      </c>
      <c r="Y109" s="7">
        <v>-3.17943</v>
      </c>
      <c r="Z109" s="22">
        <f t="shared" si="2"/>
        <v>0.60258</v>
      </c>
    </row>
    <row r="110" spans="1:26" x14ac:dyDescent="0.25">
      <c r="A110" s="4">
        <v>107</v>
      </c>
      <c r="B110" s="6">
        <v>2025</v>
      </c>
      <c r="C110" s="6">
        <v>4</v>
      </c>
      <c r="D110" s="6">
        <v>271.60000000000002</v>
      </c>
      <c r="E110" s="6">
        <v>6.64</v>
      </c>
      <c r="F110" s="42">
        <v>8.3000000000000007</v>
      </c>
      <c r="G110" s="5" t="s">
        <v>73</v>
      </c>
      <c r="H110" s="5" t="s">
        <v>40</v>
      </c>
      <c r="I110" s="5"/>
      <c r="J110" s="14">
        <v>9</v>
      </c>
      <c r="K110" s="15" t="s">
        <v>167</v>
      </c>
      <c r="L110" s="6">
        <v>2983.6</v>
      </c>
      <c r="M110" s="20">
        <v>48.453000000000003</v>
      </c>
      <c r="N110" s="21">
        <v>28.790002999999999</v>
      </c>
      <c r="O110" s="6">
        <v>10.269</v>
      </c>
      <c r="P110" s="7"/>
      <c r="Q110" s="7">
        <v>9.6489999999999991</v>
      </c>
      <c r="R110" s="36">
        <v>3.5526509572901321E-2</v>
      </c>
      <c r="S110" s="7">
        <v>19.663</v>
      </c>
      <c r="T110" s="21">
        <v>70.33</v>
      </c>
      <c r="U110" s="7">
        <v>70.33</v>
      </c>
      <c r="V110" s="7">
        <v>3.6972480000000001</v>
      </c>
      <c r="W110" s="7">
        <v>3.6972480000000001</v>
      </c>
      <c r="X110" s="7">
        <v>15.965752999999999</v>
      </c>
      <c r="Y110" s="7">
        <v>0</v>
      </c>
      <c r="Z110" s="22">
        <f t="shared" si="2"/>
        <v>0.64069359999999986</v>
      </c>
    </row>
    <row r="111" spans="1:26" x14ac:dyDescent="0.25">
      <c r="A111" s="4">
        <v>108</v>
      </c>
      <c r="B111" s="6">
        <v>2025</v>
      </c>
      <c r="C111" s="6">
        <v>4</v>
      </c>
      <c r="D111" s="6">
        <v>271.60000000000002</v>
      </c>
      <c r="E111" s="6">
        <v>6.64</v>
      </c>
      <c r="F111" s="42">
        <v>8.3000000000000007</v>
      </c>
      <c r="G111" s="5" t="s">
        <v>73</v>
      </c>
      <c r="H111" s="5" t="s">
        <v>41</v>
      </c>
      <c r="I111" s="5"/>
      <c r="J111" s="14">
        <v>9</v>
      </c>
      <c r="K111" s="15" t="s">
        <v>167</v>
      </c>
      <c r="L111" s="6">
        <v>2456.4499999999998</v>
      </c>
      <c r="M111" s="20">
        <v>43.771000000000001</v>
      </c>
      <c r="N111" s="21">
        <v>30.044004000000001</v>
      </c>
      <c r="O111" s="6">
        <v>10.269</v>
      </c>
      <c r="P111" s="7"/>
      <c r="Q111" s="7">
        <v>12.231</v>
      </c>
      <c r="R111" s="36">
        <v>4.5033136966126652E-2</v>
      </c>
      <c r="S111" s="7">
        <v>13.727</v>
      </c>
      <c r="T111" s="21">
        <v>93.82</v>
      </c>
      <c r="U111" s="7">
        <v>51.5</v>
      </c>
      <c r="V111" s="7">
        <v>4.9321169999999999</v>
      </c>
      <c r="W111" s="7">
        <v>2.7073550000000002</v>
      </c>
      <c r="X111" s="7">
        <v>8.7948819999999994</v>
      </c>
      <c r="Y111" s="7">
        <v>0</v>
      </c>
      <c r="Z111" s="22">
        <f t="shared" si="2"/>
        <v>0.81213839999999993</v>
      </c>
    </row>
    <row r="112" spans="1:26" x14ac:dyDescent="0.25">
      <c r="A112" s="4">
        <v>109</v>
      </c>
      <c r="B112" s="6">
        <v>2025</v>
      </c>
      <c r="C112" s="6">
        <v>4</v>
      </c>
      <c r="D112" s="6">
        <v>271.60000000000002</v>
      </c>
      <c r="E112" s="6">
        <v>6.64</v>
      </c>
      <c r="F112" s="42">
        <v>8.3000000000000007</v>
      </c>
      <c r="G112" s="5" t="s">
        <v>73</v>
      </c>
      <c r="H112" s="5" t="s">
        <v>42</v>
      </c>
      <c r="I112" s="5"/>
      <c r="J112" s="14">
        <v>9</v>
      </c>
      <c r="K112" s="15" t="s">
        <v>167</v>
      </c>
      <c r="L112" s="6">
        <v>1029.57</v>
      </c>
      <c r="M112" s="20">
        <v>20.437999999999999</v>
      </c>
      <c r="N112" s="21">
        <v>14.990999</v>
      </c>
      <c r="O112" s="6">
        <v>10.269</v>
      </c>
      <c r="P112" s="7"/>
      <c r="Q112" s="7">
        <v>14.19</v>
      </c>
      <c r="R112" s="36">
        <v>5.2245949926362292E-2</v>
      </c>
      <c r="S112" s="7">
        <v>5.4470010000000002</v>
      </c>
      <c r="T112" s="21">
        <v>32.200000000000003</v>
      </c>
      <c r="U112" s="7">
        <v>32</v>
      </c>
      <c r="V112" s="7">
        <v>1.6927540000000001</v>
      </c>
      <c r="W112" s="7">
        <v>1.68224</v>
      </c>
      <c r="X112" s="7">
        <v>3.7542469999999999</v>
      </c>
      <c r="Y112" s="7">
        <v>1.0515E-2</v>
      </c>
      <c r="Z112" s="22">
        <f t="shared" si="2"/>
        <v>0.94221599999999994</v>
      </c>
    </row>
    <row r="113" spans="1:26" x14ac:dyDescent="0.25">
      <c r="A113" s="4">
        <v>110</v>
      </c>
      <c r="B113" s="6">
        <v>2025</v>
      </c>
      <c r="C113" s="6">
        <v>4</v>
      </c>
      <c r="D113" s="6">
        <v>271.60000000000002</v>
      </c>
      <c r="E113" s="6">
        <v>6.64</v>
      </c>
      <c r="F113" s="42">
        <v>8.3000000000000007</v>
      </c>
      <c r="G113" s="5" t="s">
        <v>73</v>
      </c>
      <c r="H113" s="5" t="s">
        <v>22</v>
      </c>
      <c r="I113" s="8" t="s">
        <v>128</v>
      </c>
      <c r="J113" s="14">
        <v>5</v>
      </c>
      <c r="K113" s="15" t="s">
        <v>167</v>
      </c>
      <c r="L113" s="6">
        <v>1367.55</v>
      </c>
      <c r="M113" s="20">
        <v>17.481000000000002</v>
      </c>
      <c r="N113" s="21">
        <v>11.125997</v>
      </c>
      <c r="O113" s="6">
        <v>10.269</v>
      </c>
      <c r="P113" s="7"/>
      <c r="Q113" s="7">
        <v>8.1359999999999992</v>
      </c>
      <c r="R113" s="36">
        <v>2.9955817378497784E-2</v>
      </c>
      <c r="S113" s="7">
        <v>6.3550009999999997</v>
      </c>
      <c r="T113" s="21">
        <v>46.03</v>
      </c>
      <c r="U113" s="7">
        <v>60</v>
      </c>
      <c r="V113" s="7">
        <v>2.419797</v>
      </c>
      <c r="W113" s="7">
        <v>3.1541999999999999</v>
      </c>
      <c r="X113" s="7">
        <v>3.9352019999999999</v>
      </c>
      <c r="Y113" s="7">
        <v>-0.734402</v>
      </c>
      <c r="Z113" s="22">
        <f t="shared" si="2"/>
        <v>0.5402304</v>
      </c>
    </row>
    <row r="114" spans="1:26" x14ac:dyDescent="0.25">
      <c r="A114" s="4">
        <v>111</v>
      </c>
      <c r="B114" s="6">
        <v>2025</v>
      </c>
      <c r="C114" s="6">
        <v>4</v>
      </c>
      <c r="D114" s="6">
        <v>271.60000000000002</v>
      </c>
      <c r="E114" s="6">
        <v>6.64</v>
      </c>
      <c r="F114" s="42">
        <v>8.3000000000000007</v>
      </c>
      <c r="G114" s="5" t="s">
        <v>73</v>
      </c>
      <c r="H114" s="5" t="s">
        <v>22</v>
      </c>
      <c r="I114" s="8" t="s">
        <v>129</v>
      </c>
      <c r="J114" s="14">
        <v>5</v>
      </c>
      <c r="K114" s="15" t="s">
        <v>167</v>
      </c>
      <c r="L114" s="6">
        <v>1306.56</v>
      </c>
      <c r="M114" s="20">
        <v>16.553999999999998</v>
      </c>
      <c r="N114" s="21">
        <v>10.841998</v>
      </c>
      <c r="O114" s="6">
        <v>10.269</v>
      </c>
      <c r="P114" s="7"/>
      <c r="Q114" s="7">
        <v>8.298</v>
      </c>
      <c r="R114" s="36">
        <v>3.0552282768777611E-2</v>
      </c>
      <c r="S114" s="7">
        <v>5.7119999999999997</v>
      </c>
      <c r="T114" s="21">
        <v>40.895000000000003</v>
      </c>
      <c r="U114" s="7">
        <v>36</v>
      </c>
      <c r="V114" s="7">
        <v>2.1498499999999998</v>
      </c>
      <c r="W114" s="7">
        <v>1.89252</v>
      </c>
      <c r="X114" s="7">
        <v>3.5621499999999999</v>
      </c>
      <c r="Y114" s="7">
        <v>0.25733</v>
      </c>
      <c r="Z114" s="22">
        <f t="shared" si="2"/>
        <v>0.55098720000000001</v>
      </c>
    </row>
    <row r="115" spans="1:26" x14ac:dyDescent="0.25">
      <c r="A115" s="4">
        <v>112</v>
      </c>
      <c r="B115" s="6">
        <v>2025</v>
      </c>
      <c r="C115" s="6">
        <v>4</v>
      </c>
      <c r="D115" s="6">
        <v>271.60000000000002</v>
      </c>
      <c r="E115" s="6">
        <v>6.64</v>
      </c>
      <c r="F115" s="42">
        <v>8.3000000000000007</v>
      </c>
      <c r="G115" s="5" t="s">
        <v>73</v>
      </c>
      <c r="H115" s="5" t="s">
        <v>22</v>
      </c>
      <c r="I115" s="8" t="s">
        <v>130</v>
      </c>
      <c r="J115" s="14">
        <v>5</v>
      </c>
      <c r="K115" s="15" t="s">
        <v>167</v>
      </c>
      <c r="L115" s="6">
        <v>1304.52</v>
      </c>
      <c r="M115" s="20">
        <v>14.164999999999999</v>
      </c>
      <c r="N115" s="21">
        <v>8.3129989999999996</v>
      </c>
      <c r="O115" s="6">
        <v>10.269</v>
      </c>
      <c r="P115" s="7"/>
      <c r="Q115" s="7">
        <v>6.3719999999999999</v>
      </c>
      <c r="R115" s="36">
        <v>2.3460972017673047E-2</v>
      </c>
      <c r="S115" s="7">
        <v>5.8519990000000002</v>
      </c>
      <c r="T115" s="21">
        <v>38.901000000000003</v>
      </c>
      <c r="U115" s="7">
        <v>79</v>
      </c>
      <c r="V115" s="7">
        <v>2.045026</v>
      </c>
      <c r="W115" s="7">
        <v>4.1530300000000002</v>
      </c>
      <c r="X115" s="7">
        <v>3.8069739999999999</v>
      </c>
      <c r="Y115" s="7">
        <v>-2.1080049999999999</v>
      </c>
      <c r="Z115" s="22">
        <f t="shared" si="2"/>
        <v>0.4231008</v>
      </c>
    </row>
    <row r="116" spans="1:26" x14ac:dyDescent="0.25">
      <c r="A116" s="4">
        <v>113</v>
      </c>
      <c r="B116" s="6">
        <v>2025</v>
      </c>
      <c r="C116" s="6">
        <v>4</v>
      </c>
      <c r="D116" s="6">
        <v>271.60000000000002</v>
      </c>
      <c r="E116" s="6">
        <v>6.64</v>
      </c>
      <c r="F116" s="42">
        <v>8.3000000000000007</v>
      </c>
      <c r="G116" s="5" t="s">
        <v>73</v>
      </c>
      <c r="H116" s="5" t="s">
        <v>22</v>
      </c>
      <c r="I116" s="8" t="s">
        <v>131</v>
      </c>
      <c r="J116" s="14">
        <v>5</v>
      </c>
      <c r="K116" s="15" t="s">
        <v>167</v>
      </c>
      <c r="L116" s="6">
        <v>1286.6199999999999</v>
      </c>
      <c r="M116" s="20">
        <v>14.032999999999999</v>
      </c>
      <c r="N116" s="21">
        <v>8.4319980000000001</v>
      </c>
      <c r="O116" s="6">
        <v>10.269</v>
      </c>
      <c r="P116" s="7"/>
      <c r="Q116" s="7">
        <v>6.5540000000000003</v>
      </c>
      <c r="R116" s="36">
        <v>2.4131075110456552E-2</v>
      </c>
      <c r="S116" s="7">
        <v>5.6010010000000001</v>
      </c>
      <c r="T116" s="21">
        <v>42.655999999999999</v>
      </c>
      <c r="U116" s="7">
        <v>42</v>
      </c>
      <c r="V116" s="7">
        <v>2.242426</v>
      </c>
      <c r="W116" s="7">
        <v>2.2079399999999998</v>
      </c>
      <c r="X116" s="7">
        <v>3.3585750000000001</v>
      </c>
      <c r="Y116" s="7">
        <v>3.4486999999999997E-2</v>
      </c>
      <c r="Z116" s="22">
        <f t="shared" si="2"/>
        <v>0.43518560000000001</v>
      </c>
    </row>
    <row r="117" spans="1:26" x14ac:dyDescent="0.25">
      <c r="A117" s="4">
        <v>114</v>
      </c>
      <c r="B117" s="6">
        <v>2025</v>
      </c>
      <c r="C117" s="6">
        <v>4</v>
      </c>
      <c r="D117" s="6">
        <v>271.60000000000002</v>
      </c>
      <c r="E117" s="6">
        <v>6.64</v>
      </c>
      <c r="F117" s="42">
        <v>8.3000000000000007</v>
      </c>
      <c r="G117" s="5" t="s">
        <v>73</v>
      </c>
      <c r="H117" s="5" t="s">
        <v>22</v>
      </c>
      <c r="I117" s="8" t="s">
        <v>132</v>
      </c>
      <c r="J117" s="14">
        <v>5</v>
      </c>
      <c r="K117" s="15" t="s">
        <v>167</v>
      </c>
      <c r="L117" s="6">
        <v>1390.67</v>
      </c>
      <c r="M117" s="20">
        <v>16.736999999999998</v>
      </c>
      <c r="N117" s="21">
        <v>10.235001</v>
      </c>
      <c r="O117" s="6">
        <v>10.269</v>
      </c>
      <c r="P117" s="7"/>
      <c r="Q117" s="7">
        <v>7.36</v>
      </c>
      <c r="R117" s="36">
        <v>2.7098674521354931E-2</v>
      </c>
      <c r="S117" s="7">
        <v>6.5019999999999998</v>
      </c>
      <c r="T117" s="21">
        <v>47.91</v>
      </c>
      <c r="U117" s="7">
        <v>45.235999999999997</v>
      </c>
      <c r="V117" s="7">
        <v>2.5186289999999998</v>
      </c>
      <c r="W117" s="7">
        <v>2.3780570000000001</v>
      </c>
      <c r="X117" s="7">
        <v>3.983371</v>
      </c>
      <c r="Y117" s="7">
        <v>0.140572</v>
      </c>
      <c r="Z117" s="22">
        <f t="shared" si="2"/>
        <v>0.48870399999999997</v>
      </c>
    </row>
    <row r="118" spans="1:26" x14ac:dyDescent="0.25">
      <c r="A118" s="4">
        <v>115</v>
      </c>
      <c r="B118" s="6">
        <v>2025</v>
      </c>
      <c r="C118" s="6">
        <v>4</v>
      </c>
      <c r="D118" s="6">
        <v>271.60000000000002</v>
      </c>
      <c r="E118" s="6">
        <v>6.64</v>
      </c>
      <c r="F118" s="42">
        <v>8.3000000000000007</v>
      </c>
      <c r="G118" s="5" t="s">
        <v>73</v>
      </c>
      <c r="H118" s="5" t="s">
        <v>43</v>
      </c>
      <c r="I118" s="5"/>
      <c r="J118" s="14">
        <v>9</v>
      </c>
      <c r="K118" s="15" t="s">
        <v>167</v>
      </c>
      <c r="L118" s="6">
        <v>1604.98</v>
      </c>
      <c r="M118" s="20">
        <v>27.645</v>
      </c>
      <c r="N118" s="21">
        <v>16.424992</v>
      </c>
      <c r="O118" s="6">
        <v>10.269</v>
      </c>
      <c r="P118" s="7"/>
      <c r="Q118" s="7">
        <v>10.1</v>
      </c>
      <c r="R118" s="36">
        <v>3.7187039764359345E-2</v>
      </c>
      <c r="S118" s="7">
        <v>11.220001</v>
      </c>
      <c r="T118" s="21">
        <v>25.49</v>
      </c>
      <c r="U118" s="7">
        <v>53.4</v>
      </c>
      <c r="V118" s="7">
        <v>1.340009</v>
      </c>
      <c r="W118" s="7">
        <v>2.8072379999999999</v>
      </c>
      <c r="X118" s="7">
        <v>9.8799910000000004</v>
      </c>
      <c r="Y118" s="7">
        <v>-1.467228</v>
      </c>
      <c r="Z118" s="22">
        <f t="shared" si="2"/>
        <v>0.6706399999999999</v>
      </c>
    </row>
    <row r="119" spans="1:26" x14ac:dyDescent="0.25">
      <c r="A119" s="4">
        <v>116</v>
      </c>
      <c r="B119" s="6">
        <v>2025</v>
      </c>
      <c r="C119" s="6">
        <v>4</v>
      </c>
      <c r="D119" s="6">
        <v>271.60000000000002</v>
      </c>
      <c r="E119" s="6">
        <v>6.64</v>
      </c>
      <c r="F119" s="42">
        <v>8.3000000000000007</v>
      </c>
      <c r="G119" s="5" t="s">
        <v>73</v>
      </c>
      <c r="H119" s="5" t="s">
        <v>23</v>
      </c>
      <c r="I119" s="5"/>
      <c r="J119" s="14">
        <v>5</v>
      </c>
      <c r="K119" s="12" t="s">
        <v>165</v>
      </c>
      <c r="L119" s="6">
        <v>2703.12</v>
      </c>
      <c r="M119" s="20">
        <v>38.817999999999998</v>
      </c>
      <c r="N119" s="21">
        <v>24.921997000000001</v>
      </c>
      <c r="O119" s="6">
        <v>10.269</v>
      </c>
      <c r="P119" s="7"/>
      <c r="Q119" s="7">
        <v>9.2200000000000006</v>
      </c>
      <c r="R119" s="36">
        <v>3.3946980854197346E-2</v>
      </c>
      <c r="S119" s="7">
        <v>13.896006</v>
      </c>
      <c r="T119" s="21">
        <v>82.89</v>
      </c>
      <c r="U119" s="7">
        <v>75.5</v>
      </c>
      <c r="V119" s="7">
        <v>4.3575270000000002</v>
      </c>
      <c r="W119" s="7">
        <v>3.9690349999999999</v>
      </c>
      <c r="X119" s="7">
        <v>9.5384740000000008</v>
      </c>
      <c r="Y119" s="7">
        <v>0.38849800000000001</v>
      </c>
      <c r="Z119" s="22">
        <f t="shared" si="2"/>
        <v>0.61220800000000009</v>
      </c>
    </row>
    <row r="120" spans="1:26" x14ac:dyDescent="0.25">
      <c r="A120" s="4">
        <v>117</v>
      </c>
      <c r="B120" s="6">
        <v>2025</v>
      </c>
      <c r="C120" s="6">
        <v>4</v>
      </c>
      <c r="D120" s="6">
        <v>271.60000000000002</v>
      </c>
      <c r="E120" s="6">
        <v>6.64</v>
      </c>
      <c r="F120" s="42">
        <v>8.3000000000000007</v>
      </c>
      <c r="G120" s="5" t="s">
        <v>73</v>
      </c>
      <c r="H120" s="5" t="s">
        <v>25</v>
      </c>
      <c r="I120" s="5"/>
      <c r="J120" s="11">
        <v>5</v>
      </c>
      <c r="K120" s="12" t="s">
        <v>165</v>
      </c>
      <c r="L120" s="6">
        <v>1359.26</v>
      </c>
      <c r="M120" s="20">
        <v>17.835000000000001</v>
      </c>
      <c r="N120" s="21">
        <v>11.575998</v>
      </c>
      <c r="O120" s="6">
        <v>10.269</v>
      </c>
      <c r="P120" s="7"/>
      <c r="Q120" s="7">
        <v>8.516</v>
      </c>
      <c r="R120" s="36">
        <v>3.1354933726067742E-2</v>
      </c>
      <c r="S120" s="7">
        <v>6.2590029999999999</v>
      </c>
      <c r="T120" s="21">
        <v>33.804000000000002</v>
      </c>
      <c r="U120" s="7">
        <v>37</v>
      </c>
      <c r="V120" s="7">
        <v>1.7770760000000001</v>
      </c>
      <c r="W120" s="7">
        <v>1.94509</v>
      </c>
      <c r="X120" s="7">
        <v>4.4819250000000004</v>
      </c>
      <c r="Y120" s="7">
        <v>-0.16801099999999999</v>
      </c>
      <c r="Z120" s="22">
        <f t="shared" si="2"/>
        <v>0.56546239999999992</v>
      </c>
    </row>
    <row r="121" spans="1:26" x14ac:dyDescent="0.25">
      <c r="A121" s="4">
        <v>118</v>
      </c>
      <c r="B121" s="6">
        <v>2025</v>
      </c>
      <c r="C121" s="6">
        <v>4</v>
      </c>
      <c r="D121" s="6">
        <v>271.60000000000002</v>
      </c>
      <c r="E121" s="6">
        <v>6.64</v>
      </c>
      <c r="F121" s="42">
        <v>8.3000000000000007</v>
      </c>
      <c r="G121" s="5" t="s">
        <v>73</v>
      </c>
      <c r="H121" s="5" t="s">
        <v>27</v>
      </c>
      <c r="I121" s="5"/>
      <c r="J121" s="13">
        <v>9</v>
      </c>
      <c r="K121" s="12" t="s">
        <v>165</v>
      </c>
      <c r="L121" s="6">
        <v>3499.83</v>
      </c>
      <c r="M121" s="20">
        <v>39.069000000000003</v>
      </c>
      <c r="N121" s="21">
        <v>20.635006000000001</v>
      </c>
      <c r="O121" s="6">
        <v>10.269</v>
      </c>
      <c r="P121" s="7"/>
      <c r="Q121" s="7">
        <v>5.8959999999999999</v>
      </c>
      <c r="R121" s="36">
        <v>2.1708394698085418E-2</v>
      </c>
      <c r="S121" s="7">
        <v>18.434000000000001</v>
      </c>
      <c r="T121" s="21">
        <v>103.23</v>
      </c>
      <c r="U121" s="7">
        <v>98.5</v>
      </c>
      <c r="V121" s="7">
        <v>5.4268010000000002</v>
      </c>
      <c r="W121" s="7">
        <v>5.1781449999999998</v>
      </c>
      <c r="X121" s="7">
        <v>13.007201</v>
      </c>
      <c r="Y121" s="7">
        <v>0.24865599999999999</v>
      </c>
      <c r="Z121" s="22">
        <f t="shared" si="2"/>
        <v>0.39149439999999996</v>
      </c>
    </row>
    <row r="122" spans="1:26" x14ac:dyDescent="0.25">
      <c r="A122" s="4">
        <v>119</v>
      </c>
      <c r="B122" s="6">
        <v>2025</v>
      </c>
      <c r="C122" s="6">
        <v>4</v>
      </c>
      <c r="D122" s="6">
        <v>271.60000000000002</v>
      </c>
      <c r="E122" s="6">
        <v>6.64</v>
      </c>
      <c r="F122" s="42">
        <v>8.3000000000000007</v>
      </c>
      <c r="G122" s="5" t="s">
        <v>73</v>
      </c>
      <c r="H122" s="5" t="s">
        <v>69</v>
      </c>
      <c r="I122" s="8" t="s">
        <v>128</v>
      </c>
      <c r="J122" s="14">
        <v>5</v>
      </c>
      <c r="K122" s="12" t="s">
        <v>167</v>
      </c>
      <c r="L122" s="6">
        <v>1397.37</v>
      </c>
      <c r="M122" s="20">
        <v>16.600000000000001</v>
      </c>
      <c r="N122" s="21">
        <v>9.9839990000000007</v>
      </c>
      <c r="O122" s="6">
        <v>10.269</v>
      </c>
      <c r="P122" s="7"/>
      <c r="Q122" s="7">
        <v>7.1450000000000005</v>
      </c>
      <c r="R122" s="36">
        <v>2.6307069219440354E-2</v>
      </c>
      <c r="S122" s="7">
        <v>6.6159999999999997</v>
      </c>
      <c r="T122" s="21">
        <v>49.99</v>
      </c>
      <c r="U122" s="7">
        <v>44</v>
      </c>
      <c r="V122" s="7">
        <v>2.627974</v>
      </c>
      <c r="W122" s="7">
        <v>2.3130799999999998</v>
      </c>
      <c r="X122" s="7">
        <v>3.9880260000000001</v>
      </c>
      <c r="Y122" s="7">
        <v>0</v>
      </c>
      <c r="Z122" s="22">
        <f t="shared" si="2"/>
        <v>0.47442799999999996</v>
      </c>
    </row>
    <row r="123" spans="1:26" x14ac:dyDescent="0.25">
      <c r="A123" s="4">
        <v>120</v>
      </c>
      <c r="B123" s="6">
        <v>2025</v>
      </c>
      <c r="C123" s="6">
        <v>4</v>
      </c>
      <c r="D123" s="6">
        <v>271.60000000000002</v>
      </c>
      <c r="E123" s="6">
        <v>6.64</v>
      </c>
      <c r="F123" s="42">
        <v>8.3000000000000007</v>
      </c>
      <c r="G123" s="5" t="s">
        <v>73</v>
      </c>
      <c r="H123" s="5" t="s">
        <v>69</v>
      </c>
      <c r="I123" s="8" t="s">
        <v>129</v>
      </c>
      <c r="J123" s="14">
        <v>5</v>
      </c>
      <c r="K123" s="12" t="s">
        <v>167</v>
      </c>
      <c r="L123" s="6">
        <v>1312.04</v>
      </c>
      <c r="M123" s="20">
        <v>13.114000000000001</v>
      </c>
      <c r="N123" s="21">
        <v>9.8780049999999999</v>
      </c>
      <c r="O123" s="6">
        <v>10.269</v>
      </c>
      <c r="P123" s="7"/>
      <c r="Q123" s="7">
        <v>7.5289999999999999</v>
      </c>
      <c r="R123" s="36">
        <v>2.7720913107511042E-2</v>
      </c>
      <c r="S123" s="7">
        <v>3.2359979999999999</v>
      </c>
      <c r="T123" s="21">
        <v>16.626000000000001</v>
      </c>
      <c r="U123" s="7">
        <v>19.5</v>
      </c>
      <c r="V123" s="7">
        <v>0.87402899999999994</v>
      </c>
      <c r="W123" s="7">
        <v>1.025115</v>
      </c>
      <c r="X123" s="7">
        <v>2.3619720000000002</v>
      </c>
      <c r="Y123" s="7">
        <v>-0.151088</v>
      </c>
      <c r="Z123" s="22">
        <f t="shared" si="2"/>
        <v>0.49992559999999997</v>
      </c>
    </row>
    <row r="124" spans="1:26" x14ac:dyDescent="0.25">
      <c r="A124" s="4">
        <v>121</v>
      </c>
      <c r="B124" s="6">
        <v>2025</v>
      </c>
      <c r="C124" s="6">
        <v>4</v>
      </c>
      <c r="D124" s="6">
        <v>271.60000000000002</v>
      </c>
      <c r="E124" s="6">
        <v>6.64</v>
      </c>
      <c r="F124" s="42">
        <v>8.3000000000000007</v>
      </c>
      <c r="G124" s="5" t="s">
        <v>73</v>
      </c>
      <c r="H124" s="5" t="s">
        <v>69</v>
      </c>
      <c r="I124" s="8" t="s">
        <v>130</v>
      </c>
      <c r="J124" s="14">
        <v>5</v>
      </c>
      <c r="K124" s="12" t="s">
        <v>167</v>
      </c>
      <c r="L124" s="6">
        <v>1275.3599999999999</v>
      </c>
      <c r="M124" s="20">
        <v>11.785</v>
      </c>
      <c r="N124" s="21">
        <v>6.9789979999999998</v>
      </c>
      <c r="O124" s="6">
        <v>10.269</v>
      </c>
      <c r="P124" s="7"/>
      <c r="Q124" s="7">
        <v>5.4720000000000004</v>
      </c>
      <c r="R124" s="36">
        <v>2.0147275405007364E-2</v>
      </c>
      <c r="S124" s="7">
        <v>4.8059989999999999</v>
      </c>
      <c r="T124" s="21">
        <v>38.767000000000003</v>
      </c>
      <c r="U124" s="7">
        <v>41.5</v>
      </c>
      <c r="V124" s="7">
        <v>2.0379809999999998</v>
      </c>
      <c r="W124" s="7">
        <v>2.1816550000000001</v>
      </c>
      <c r="X124" s="7">
        <v>2.7680199999999999</v>
      </c>
      <c r="Y124" s="7">
        <v>-0.143675</v>
      </c>
      <c r="Z124" s="22">
        <f t="shared" si="2"/>
        <v>0.36334080000000002</v>
      </c>
    </row>
    <row r="125" spans="1:26" x14ac:dyDescent="0.25">
      <c r="A125" s="4">
        <v>122</v>
      </c>
      <c r="B125" s="6">
        <v>2025</v>
      </c>
      <c r="C125" s="6">
        <v>4</v>
      </c>
      <c r="D125" s="6">
        <v>271.60000000000002</v>
      </c>
      <c r="E125" s="6">
        <v>6.64</v>
      </c>
      <c r="F125" s="42">
        <v>8.3000000000000007</v>
      </c>
      <c r="G125" s="5" t="s">
        <v>73</v>
      </c>
      <c r="H125" s="5" t="s">
        <v>69</v>
      </c>
      <c r="I125" s="8" t="s">
        <v>134</v>
      </c>
      <c r="J125" s="14">
        <v>5</v>
      </c>
      <c r="K125" s="12" t="s">
        <v>167</v>
      </c>
      <c r="L125" s="6">
        <v>1375.91</v>
      </c>
      <c r="M125" s="20">
        <v>15.058999999999999</v>
      </c>
      <c r="N125" s="21">
        <v>10.021000000000001</v>
      </c>
      <c r="O125" s="6">
        <v>10.269</v>
      </c>
      <c r="P125" s="7"/>
      <c r="Q125" s="7">
        <v>7.2830000000000004</v>
      </c>
      <c r="R125" s="36">
        <v>2.6815169366715758E-2</v>
      </c>
      <c r="S125" s="7">
        <v>5.037998</v>
      </c>
      <c r="T125" s="21">
        <v>42.68</v>
      </c>
      <c r="U125" s="7">
        <v>35</v>
      </c>
      <c r="V125" s="7">
        <v>2.2436880000000001</v>
      </c>
      <c r="W125" s="7">
        <v>1.83995</v>
      </c>
      <c r="X125" s="7">
        <v>2.7943129999999998</v>
      </c>
      <c r="Y125" s="7">
        <v>0.40373599999999998</v>
      </c>
      <c r="Z125" s="22">
        <f t="shared" si="2"/>
        <v>0.4835912</v>
      </c>
    </row>
    <row r="126" spans="1:26" x14ac:dyDescent="0.25">
      <c r="A126" s="4">
        <v>123</v>
      </c>
      <c r="B126" s="6">
        <v>2025</v>
      </c>
      <c r="C126" s="6">
        <v>4</v>
      </c>
      <c r="D126" s="6">
        <v>271.60000000000002</v>
      </c>
      <c r="E126" s="6">
        <v>6.64</v>
      </c>
      <c r="F126" s="42">
        <v>8.3000000000000007</v>
      </c>
      <c r="G126" s="5" t="s">
        <v>73</v>
      </c>
      <c r="H126" s="5" t="s">
        <v>30</v>
      </c>
      <c r="I126" s="5"/>
      <c r="J126" s="11">
        <v>5</v>
      </c>
      <c r="K126" s="12" t="s">
        <v>167</v>
      </c>
      <c r="L126" s="6">
        <v>886.49</v>
      </c>
      <c r="M126" s="20">
        <v>7.8079999999999998</v>
      </c>
      <c r="N126" s="21">
        <v>3.488</v>
      </c>
      <c r="O126" s="6">
        <v>10.269</v>
      </c>
      <c r="P126" s="7"/>
      <c r="Q126" s="7">
        <v>3.9350000000000001</v>
      </c>
      <c r="R126" s="36">
        <v>1.448821796759941E-2</v>
      </c>
      <c r="S126" s="7">
        <v>4.32</v>
      </c>
      <c r="T126" s="21">
        <v>24.466000000000001</v>
      </c>
      <c r="U126" s="7">
        <v>32.5</v>
      </c>
      <c r="V126" s="7">
        <v>1.286178</v>
      </c>
      <c r="W126" s="7">
        <v>1.7085250000000001</v>
      </c>
      <c r="X126" s="7">
        <v>3.0338229999999999</v>
      </c>
      <c r="Y126" s="7">
        <v>-0.42234699999999997</v>
      </c>
      <c r="Z126" s="22">
        <f t="shared" si="2"/>
        <v>0.26128400000000002</v>
      </c>
    </row>
    <row r="127" spans="1:26" x14ac:dyDescent="0.25">
      <c r="A127" s="4">
        <v>124</v>
      </c>
      <c r="B127" s="6">
        <v>2025</v>
      </c>
      <c r="C127" s="6">
        <v>4</v>
      </c>
      <c r="D127" s="6">
        <v>271.60000000000002</v>
      </c>
      <c r="E127" s="6">
        <v>6.64</v>
      </c>
      <c r="F127" s="42">
        <v>8.3000000000000007</v>
      </c>
      <c r="G127" s="5" t="s">
        <v>73</v>
      </c>
      <c r="H127" s="5" t="s">
        <v>32</v>
      </c>
      <c r="I127" s="5"/>
      <c r="J127" s="13">
        <v>5</v>
      </c>
      <c r="K127" s="12" t="s">
        <v>165</v>
      </c>
      <c r="L127" s="6">
        <v>2726.27</v>
      </c>
      <c r="M127" s="20">
        <v>39.61</v>
      </c>
      <c r="N127" s="21">
        <v>24.923992999999999</v>
      </c>
      <c r="O127" s="6">
        <v>10.269</v>
      </c>
      <c r="P127" s="7"/>
      <c r="Q127" s="7">
        <v>9.1420000000000012</v>
      </c>
      <c r="R127" s="36">
        <v>3.3659793814432994E-2</v>
      </c>
      <c r="S127" s="7">
        <v>14.686</v>
      </c>
      <c r="T127" s="21">
        <v>83.33</v>
      </c>
      <c r="U127" s="7">
        <v>77.459999999999994</v>
      </c>
      <c r="V127" s="7">
        <v>4.3806580000000004</v>
      </c>
      <c r="W127" s="7">
        <v>4.0720720000000004</v>
      </c>
      <c r="X127" s="7">
        <v>10.305344</v>
      </c>
      <c r="Y127" s="7">
        <v>0</v>
      </c>
      <c r="Z127" s="22">
        <f t="shared" si="2"/>
        <v>0.60702880000000004</v>
      </c>
    </row>
    <row r="128" spans="1:26" x14ac:dyDescent="0.25">
      <c r="A128" s="4">
        <v>125</v>
      </c>
      <c r="B128" s="6">
        <v>2025</v>
      </c>
      <c r="C128" s="6">
        <v>4</v>
      </c>
      <c r="D128" s="6">
        <v>271.60000000000002</v>
      </c>
      <c r="E128" s="6">
        <v>6.64</v>
      </c>
      <c r="F128" s="42">
        <v>8.3000000000000007</v>
      </c>
      <c r="G128" s="5" t="s">
        <v>73</v>
      </c>
      <c r="H128" s="5" t="s">
        <v>34</v>
      </c>
      <c r="I128" s="5"/>
      <c r="J128" s="14">
        <v>5</v>
      </c>
      <c r="K128" s="12" t="s">
        <v>165</v>
      </c>
      <c r="L128" s="6">
        <v>1353.28</v>
      </c>
      <c r="M128" s="20">
        <v>20.050999999999998</v>
      </c>
      <c r="N128" s="21">
        <v>11.537998</v>
      </c>
      <c r="O128" s="6">
        <v>10.269</v>
      </c>
      <c r="P128" s="7"/>
      <c r="Q128" s="7">
        <v>8.5259999999999998</v>
      </c>
      <c r="R128" s="36">
        <v>3.1391752577319583E-2</v>
      </c>
      <c r="S128" s="7">
        <v>8.5129950000000001</v>
      </c>
      <c r="T128" s="21">
        <v>51.6</v>
      </c>
      <c r="U128" s="7">
        <v>44</v>
      </c>
      <c r="V128" s="7">
        <v>2.712612</v>
      </c>
      <c r="W128" s="7">
        <v>2.3130799999999998</v>
      </c>
      <c r="X128" s="7">
        <v>5.800389</v>
      </c>
      <c r="Y128" s="7">
        <v>0.39952700000000002</v>
      </c>
      <c r="Z128" s="22">
        <f t="shared" si="2"/>
        <v>0.56612640000000003</v>
      </c>
    </row>
    <row r="129" spans="1:26" x14ac:dyDescent="0.25">
      <c r="A129" s="4">
        <v>126</v>
      </c>
      <c r="B129" s="6">
        <v>2025</v>
      </c>
      <c r="C129" s="6">
        <v>4</v>
      </c>
      <c r="D129" s="6">
        <v>271.60000000000002</v>
      </c>
      <c r="E129" s="6">
        <v>6.64</v>
      </c>
      <c r="F129" s="42">
        <v>8.3000000000000007</v>
      </c>
      <c r="G129" s="5" t="s">
        <v>75</v>
      </c>
      <c r="H129" s="5" t="s">
        <v>21</v>
      </c>
      <c r="I129" s="5"/>
      <c r="J129" s="14">
        <v>5</v>
      </c>
      <c r="K129" s="12" t="s">
        <v>165</v>
      </c>
      <c r="L129" s="6">
        <v>2203.4699999999998</v>
      </c>
      <c r="M129" s="20">
        <v>34.112000000000002</v>
      </c>
      <c r="N129" s="21">
        <v>20.211001</v>
      </c>
      <c r="O129" s="6">
        <v>10.269</v>
      </c>
      <c r="P129" s="7"/>
      <c r="Q129" s="7">
        <v>9.1719999999999988</v>
      </c>
      <c r="R129" s="36">
        <v>3.3770250368188502E-2</v>
      </c>
      <c r="S129" s="7">
        <v>13.901006000000001</v>
      </c>
      <c r="T129" s="21">
        <v>88.18</v>
      </c>
      <c r="U129" s="7">
        <v>89.664000000000001</v>
      </c>
      <c r="V129" s="7">
        <v>4.6356229999999998</v>
      </c>
      <c r="W129" s="7">
        <v>4.7136370000000003</v>
      </c>
      <c r="X129" s="7">
        <v>9.2653780000000001</v>
      </c>
      <c r="Y129" s="7">
        <v>-7.8007999999999994E-2</v>
      </c>
      <c r="Z129" s="22">
        <f t="shared" si="2"/>
        <v>0.60902079999999992</v>
      </c>
    </row>
    <row r="130" spans="1:26" x14ac:dyDescent="0.25">
      <c r="A130" s="4">
        <v>127</v>
      </c>
      <c r="B130" s="6">
        <v>2025</v>
      </c>
      <c r="C130" s="6">
        <v>4</v>
      </c>
      <c r="D130" s="6">
        <v>271.60000000000002</v>
      </c>
      <c r="E130" s="6">
        <v>6.64</v>
      </c>
      <c r="F130" s="42">
        <v>8.3000000000000007</v>
      </c>
      <c r="G130" s="5" t="s">
        <v>75</v>
      </c>
      <c r="H130" s="5" t="s">
        <v>71</v>
      </c>
      <c r="I130" s="5"/>
      <c r="J130" s="14">
        <v>5</v>
      </c>
      <c r="K130" s="12" t="s">
        <v>165</v>
      </c>
      <c r="L130" s="6">
        <v>1365.36</v>
      </c>
      <c r="M130" s="20">
        <v>20.265000000000001</v>
      </c>
      <c r="N130" s="21">
        <v>11.713005000000001</v>
      </c>
      <c r="O130" s="6">
        <v>10.269</v>
      </c>
      <c r="P130" s="7"/>
      <c r="Q130" s="7">
        <v>8.5790000000000006</v>
      </c>
      <c r="R130" s="36">
        <v>3.1586892488954348E-2</v>
      </c>
      <c r="S130" s="7">
        <v>8.5520010000000006</v>
      </c>
      <c r="T130" s="21">
        <v>53.65</v>
      </c>
      <c r="U130" s="7">
        <v>55.77</v>
      </c>
      <c r="V130" s="7">
        <v>2.8203809999999998</v>
      </c>
      <c r="W130" s="7">
        <v>2.931829</v>
      </c>
      <c r="X130" s="7">
        <v>5.7316200000000004</v>
      </c>
      <c r="Y130" s="7">
        <v>-0.111447</v>
      </c>
      <c r="Z130" s="22">
        <f t="shared" si="2"/>
        <v>0.56964559999999997</v>
      </c>
    </row>
    <row r="131" spans="1:26" x14ac:dyDescent="0.25">
      <c r="A131" s="4">
        <v>128</v>
      </c>
      <c r="B131" s="6">
        <v>2025</v>
      </c>
      <c r="C131" s="6">
        <v>4</v>
      </c>
      <c r="D131" s="6">
        <v>271.60000000000002</v>
      </c>
      <c r="E131" s="6">
        <v>6.64</v>
      </c>
      <c r="F131" s="42">
        <v>8.3000000000000007</v>
      </c>
      <c r="G131" s="5" t="s">
        <v>75</v>
      </c>
      <c r="H131" s="5" t="s">
        <v>67</v>
      </c>
      <c r="I131" s="5"/>
      <c r="J131" s="14">
        <v>5</v>
      </c>
      <c r="K131" s="12" t="s">
        <v>165</v>
      </c>
      <c r="L131" s="6">
        <v>1370.04</v>
      </c>
      <c r="M131" s="20">
        <v>18.449000000000002</v>
      </c>
      <c r="N131" s="21">
        <v>10.995009</v>
      </c>
      <c r="O131" s="6">
        <v>10.269</v>
      </c>
      <c r="P131" s="7"/>
      <c r="Q131" s="7">
        <v>8.0249999999999986</v>
      </c>
      <c r="R131" s="36">
        <v>2.9547128129602349E-2</v>
      </c>
      <c r="S131" s="7">
        <v>7.4540030000000002</v>
      </c>
      <c r="T131" s="21">
        <v>33.869999999999997</v>
      </c>
      <c r="U131" s="7">
        <v>34.093000000000004</v>
      </c>
      <c r="V131" s="7">
        <v>1.780546</v>
      </c>
      <c r="W131" s="7">
        <v>1.7922689999999999</v>
      </c>
      <c r="X131" s="7">
        <v>5.6734549999999997</v>
      </c>
      <c r="Y131" s="7">
        <v>-1.172E-2</v>
      </c>
      <c r="Z131" s="22">
        <f t="shared" si="2"/>
        <v>0.53285999999999989</v>
      </c>
    </row>
    <row r="132" spans="1:26" x14ac:dyDescent="0.25">
      <c r="A132" s="4">
        <v>129</v>
      </c>
      <c r="B132" s="6">
        <v>2025</v>
      </c>
      <c r="C132" s="6">
        <v>4</v>
      </c>
      <c r="D132" s="6">
        <v>271.60000000000002</v>
      </c>
      <c r="E132" s="6">
        <v>6.64</v>
      </c>
      <c r="F132" s="42">
        <v>8.3000000000000007</v>
      </c>
      <c r="G132" s="5" t="s">
        <v>75</v>
      </c>
      <c r="H132" s="5" t="s">
        <v>40</v>
      </c>
      <c r="I132" s="5"/>
      <c r="J132" s="14">
        <v>5</v>
      </c>
      <c r="K132" s="12" t="s">
        <v>165</v>
      </c>
      <c r="L132" s="6">
        <v>2671.1</v>
      </c>
      <c r="M132" s="20">
        <v>35.716999999999999</v>
      </c>
      <c r="N132" s="21">
        <v>21.118009000000001</v>
      </c>
      <c r="O132" s="6">
        <v>10.269</v>
      </c>
      <c r="P132" s="7"/>
      <c r="Q132" s="7">
        <v>7.9059999999999997</v>
      </c>
      <c r="R132" s="36">
        <v>2.9108983799705446E-2</v>
      </c>
      <c r="S132" s="7">
        <v>14.599004000000001</v>
      </c>
      <c r="T132" s="21">
        <v>105.1</v>
      </c>
      <c r="U132" s="7">
        <v>88.2</v>
      </c>
      <c r="V132" s="7">
        <v>5.5251070000000002</v>
      </c>
      <c r="W132" s="7">
        <v>4.6366740000000002</v>
      </c>
      <c r="X132" s="7">
        <v>9.0738950000000003</v>
      </c>
      <c r="Y132" s="7">
        <v>0.88843700000000003</v>
      </c>
      <c r="Z132" s="22">
        <f t="shared" si="2"/>
        <v>0.52495839999999994</v>
      </c>
    </row>
    <row r="133" spans="1:26" x14ac:dyDescent="0.25">
      <c r="A133" s="4">
        <v>130</v>
      </c>
      <c r="B133" s="6">
        <v>2025</v>
      </c>
      <c r="C133" s="6">
        <v>4</v>
      </c>
      <c r="D133" s="6">
        <v>271.60000000000002</v>
      </c>
      <c r="E133" s="6">
        <v>6.64</v>
      </c>
      <c r="F133" s="42">
        <v>8.3000000000000007</v>
      </c>
      <c r="G133" s="5" t="s">
        <v>75</v>
      </c>
      <c r="H133" s="5" t="s">
        <v>68</v>
      </c>
      <c r="I133" s="5"/>
      <c r="J133" s="14">
        <v>5</v>
      </c>
      <c r="K133" s="12" t="s">
        <v>167</v>
      </c>
      <c r="L133" s="6">
        <v>723.92</v>
      </c>
      <c r="M133" s="20">
        <v>10.031000000000001</v>
      </c>
      <c r="N133" s="21">
        <v>6.8950019999999999</v>
      </c>
      <c r="O133" s="6">
        <v>10.269</v>
      </c>
      <c r="P133" s="7"/>
      <c r="Q133" s="7">
        <v>9.5250000000000004</v>
      </c>
      <c r="R133" s="36">
        <v>3.5069955817378498E-2</v>
      </c>
      <c r="S133" s="7">
        <v>3.135999</v>
      </c>
      <c r="T133" s="21">
        <v>14.847</v>
      </c>
      <c r="U133" s="7">
        <v>16</v>
      </c>
      <c r="V133" s="7">
        <v>0.78050699999999995</v>
      </c>
      <c r="W133" s="7">
        <v>0.84111999999999998</v>
      </c>
      <c r="X133" s="7">
        <v>2.3554940000000002</v>
      </c>
      <c r="Y133" s="7">
        <v>-6.0614000000000001E-2</v>
      </c>
      <c r="Z133" s="22">
        <f t="shared" si="2"/>
        <v>0.63246000000000002</v>
      </c>
    </row>
    <row r="134" spans="1:26" x14ac:dyDescent="0.25">
      <c r="A134" s="4">
        <v>131</v>
      </c>
      <c r="B134" s="6">
        <v>2025</v>
      </c>
      <c r="C134" s="6">
        <v>4</v>
      </c>
      <c r="D134" s="6">
        <v>271.60000000000002</v>
      </c>
      <c r="E134" s="6">
        <v>6.64</v>
      </c>
      <c r="F134" s="42">
        <v>8.3000000000000007</v>
      </c>
      <c r="G134" s="5" t="s">
        <v>75</v>
      </c>
      <c r="H134" s="5" t="s">
        <v>41</v>
      </c>
      <c r="I134" s="5"/>
      <c r="J134" s="14">
        <v>5</v>
      </c>
      <c r="K134" s="12" t="s">
        <v>167</v>
      </c>
      <c r="L134" s="6">
        <v>746.58</v>
      </c>
      <c r="M134" s="20">
        <v>9.2750000000000004</v>
      </c>
      <c r="N134" s="21">
        <v>6.4109980000000002</v>
      </c>
      <c r="O134" s="6">
        <v>10.269</v>
      </c>
      <c r="P134" s="7"/>
      <c r="Q134" s="7">
        <v>8.5869999999999997</v>
      </c>
      <c r="R134" s="36">
        <v>3.1616347569955815E-2</v>
      </c>
      <c r="S134" s="7">
        <v>2.864001</v>
      </c>
      <c r="T134" s="21">
        <v>14.287000000000001</v>
      </c>
      <c r="U134" s="7">
        <v>13.5</v>
      </c>
      <c r="V134" s="7">
        <v>0.75106799999999996</v>
      </c>
      <c r="W134" s="7">
        <v>0.70969499999999996</v>
      </c>
      <c r="X134" s="7">
        <v>2.1129319999999998</v>
      </c>
      <c r="Y134" s="7">
        <v>4.1374000000000001E-2</v>
      </c>
      <c r="Z134" s="22">
        <f t="shared" si="2"/>
        <v>0.57017680000000004</v>
      </c>
    </row>
    <row r="135" spans="1:26" x14ac:dyDescent="0.25">
      <c r="A135" s="4">
        <v>132</v>
      </c>
      <c r="B135" s="6">
        <v>2025</v>
      </c>
      <c r="C135" s="6">
        <v>4</v>
      </c>
      <c r="D135" s="6">
        <v>271.60000000000002</v>
      </c>
      <c r="E135" s="6">
        <v>6.64</v>
      </c>
      <c r="F135" s="42">
        <v>8.3000000000000007</v>
      </c>
      <c r="G135" s="5" t="s">
        <v>75</v>
      </c>
      <c r="H135" s="5" t="s">
        <v>42</v>
      </c>
      <c r="I135" s="5"/>
      <c r="J135" s="14">
        <v>5</v>
      </c>
      <c r="K135" s="12" t="s">
        <v>165</v>
      </c>
      <c r="L135" s="6">
        <v>1344.97</v>
      </c>
      <c r="M135" s="20">
        <v>19.888000000000002</v>
      </c>
      <c r="N135" s="21">
        <v>12.130007000000001</v>
      </c>
      <c r="O135" s="6">
        <v>10.269</v>
      </c>
      <c r="P135" s="7"/>
      <c r="Q135" s="7">
        <v>9.0189999999999984</v>
      </c>
      <c r="R135" s="36">
        <v>3.3206921944035336E-2</v>
      </c>
      <c r="S135" s="7">
        <v>7.7579979999999997</v>
      </c>
      <c r="T135" s="21">
        <v>57.96</v>
      </c>
      <c r="U135" s="7">
        <v>62.4</v>
      </c>
      <c r="V135" s="7">
        <v>3.0469569999999999</v>
      </c>
      <c r="W135" s="7">
        <v>3.2803680000000002</v>
      </c>
      <c r="X135" s="7">
        <v>4.7110430000000001</v>
      </c>
      <c r="Y135" s="7">
        <v>-0.23341300000000001</v>
      </c>
      <c r="Z135" s="22">
        <f t="shared" si="2"/>
        <v>0.59886159999999988</v>
      </c>
    </row>
    <row r="136" spans="1:26" x14ac:dyDescent="0.25">
      <c r="A136" s="4">
        <v>133</v>
      </c>
      <c r="B136" s="6">
        <v>2025</v>
      </c>
      <c r="C136" s="6">
        <v>4</v>
      </c>
      <c r="D136" s="6">
        <v>271.60000000000002</v>
      </c>
      <c r="E136" s="6">
        <v>6.64</v>
      </c>
      <c r="F136" s="42">
        <v>8.3000000000000007</v>
      </c>
      <c r="G136" s="5" t="s">
        <v>75</v>
      </c>
      <c r="H136" s="5" t="s">
        <v>22</v>
      </c>
      <c r="I136" s="8" t="s">
        <v>135</v>
      </c>
      <c r="J136" s="14">
        <v>5</v>
      </c>
      <c r="K136" s="12" t="s">
        <v>165</v>
      </c>
      <c r="L136" s="6">
        <v>1366.94</v>
      </c>
      <c r="M136" s="20">
        <v>20.934999999999999</v>
      </c>
      <c r="N136" s="21">
        <v>13.268998</v>
      </c>
      <c r="O136" s="6">
        <v>10.269</v>
      </c>
      <c r="P136" s="7"/>
      <c r="Q136" s="7">
        <v>9.7070000000000007</v>
      </c>
      <c r="R136" s="36">
        <v>3.5740058910161999E-2</v>
      </c>
      <c r="S136" s="7">
        <v>7.6660000000000004</v>
      </c>
      <c r="T136" s="21">
        <v>38.479999999999997</v>
      </c>
      <c r="U136" s="7">
        <v>31</v>
      </c>
      <c r="V136" s="7">
        <v>2.022894</v>
      </c>
      <c r="W136" s="7">
        <v>1.62967</v>
      </c>
      <c r="X136" s="7">
        <v>5.6431050000000003</v>
      </c>
      <c r="Y136" s="7">
        <v>0.39322400000000002</v>
      </c>
      <c r="Z136" s="22">
        <f t="shared" si="2"/>
        <v>0.64454480000000003</v>
      </c>
    </row>
    <row r="137" spans="1:26" x14ac:dyDescent="0.25">
      <c r="A137" s="4">
        <v>134</v>
      </c>
      <c r="B137" s="6">
        <v>2025</v>
      </c>
      <c r="C137" s="6">
        <v>4</v>
      </c>
      <c r="D137" s="6">
        <v>271.60000000000002</v>
      </c>
      <c r="E137" s="6">
        <v>6.64</v>
      </c>
      <c r="F137" s="42">
        <v>8.3000000000000007</v>
      </c>
      <c r="G137" s="5" t="s">
        <v>75</v>
      </c>
      <c r="H137" s="5" t="s">
        <v>22</v>
      </c>
      <c r="I137" s="8" t="s">
        <v>136</v>
      </c>
      <c r="J137" s="14">
        <v>5</v>
      </c>
      <c r="K137" s="12" t="s">
        <v>165</v>
      </c>
      <c r="L137" s="6">
        <v>2185.27</v>
      </c>
      <c r="M137" s="20">
        <v>31.123999999999999</v>
      </c>
      <c r="N137" s="21">
        <v>18.401001999999998</v>
      </c>
      <c r="O137" s="6">
        <v>10.269</v>
      </c>
      <c r="P137" s="7"/>
      <c r="Q137" s="7">
        <v>8.42</v>
      </c>
      <c r="R137" s="36">
        <v>3.1001472754050071E-2</v>
      </c>
      <c r="S137" s="7">
        <v>12.722994999999999</v>
      </c>
      <c r="T137" s="21">
        <v>63.57</v>
      </c>
      <c r="U137" s="7">
        <v>57.5</v>
      </c>
      <c r="V137" s="7">
        <v>3.3418749999999999</v>
      </c>
      <c r="W137" s="7">
        <v>3.0227750000000002</v>
      </c>
      <c r="X137" s="7">
        <v>9.3811230000000005</v>
      </c>
      <c r="Y137" s="7">
        <v>0.31909500000000002</v>
      </c>
      <c r="Z137" s="22">
        <f t="shared" si="2"/>
        <v>0.55908800000000003</v>
      </c>
    </row>
    <row r="138" spans="1:26" x14ac:dyDescent="0.25">
      <c r="A138" s="4">
        <v>135</v>
      </c>
      <c r="B138" s="6">
        <v>2025</v>
      </c>
      <c r="C138" s="6">
        <v>4</v>
      </c>
      <c r="D138" s="6">
        <v>271.60000000000002</v>
      </c>
      <c r="E138" s="6">
        <v>6.64</v>
      </c>
      <c r="F138" s="42">
        <v>8.3000000000000007</v>
      </c>
      <c r="G138" s="5" t="s">
        <v>75</v>
      </c>
      <c r="H138" s="5" t="s">
        <v>43</v>
      </c>
      <c r="I138" s="5"/>
      <c r="J138" s="14">
        <v>5</v>
      </c>
      <c r="K138" s="12" t="s">
        <v>165</v>
      </c>
      <c r="L138" s="6">
        <v>2193.58</v>
      </c>
      <c r="M138" s="20">
        <v>32.651000000000003</v>
      </c>
      <c r="N138" s="21">
        <v>21.083991000000001</v>
      </c>
      <c r="O138" s="6">
        <v>10.269</v>
      </c>
      <c r="P138" s="7"/>
      <c r="Q138" s="7">
        <v>9.6120000000000001</v>
      </c>
      <c r="R138" s="36">
        <v>3.5390279823269512E-2</v>
      </c>
      <c r="S138" s="7">
        <v>11.566996</v>
      </c>
      <c r="T138" s="21">
        <v>60.97</v>
      </c>
      <c r="U138" s="7">
        <v>53</v>
      </c>
      <c r="V138" s="7">
        <v>3.205193</v>
      </c>
      <c r="W138" s="7">
        <v>2.7862100000000001</v>
      </c>
      <c r="X138" s="7">
        <v>8.3618059999999996</v>
      </c>
      <c r="Y138" s="7">
        <v>0.41897899999999999</v>
      </c>
      <c r="Z138" s="22">
        <f t="shared" si="2"/>
        <v>0.63823679999999994</v>
      </c>
    </row>
    <row r="139" spans="1:26" x14ac:dyDescent="0.25">
      <c r="A139" s="4">
        <v>136</v>
      </c>
      <c r="B139" s="6">
        <v>2025</v>
      </c>
      <c r="C139" s="6">
        <v>4</v>
      </c>
      <c r="D139" s="6">
        <v>271.60000000000002</v>
      </c>
      <c r="E139" s="6">
        <v>6.64</v>
      </c>
      <c r="F139" s="42">
        <v>8.3000000000000007</v>
      </c>
      <c r="G139" s="5" t="s">
        <v>75</v>
      </c>
      <c r="H139" s="5" t="s">
        <v>24</v>
      </c>
      <c r="I139" s="5"/>
      <c r="J139" s="14">
        <v>5</v>
      </c>
      <c r="K139" s="12" t="s">
        <v>167</v>
      </c>
      <c r="L139" s="6">
        <v>745.47</v>
      </c>
      <c r="M139" s="20">
        <v>8.9649999999999999</v>
      </c>
      <c r="N139" s="21">
        <v>5.6299970000000004</v>
      </c>
      <c r="O139" s="6">
        <v>10.269</v>
      </c>
      <c r="P139" s="7"/>
      <c r="Q139" s="7">
        <v>7.5519999999999996</v>
      </c>
      <c r="R139" s="36">
        <v>2.7805596465390277E-2</v>
      </c>
      <c r="S139" s="7">
        <v>3.3350010000000001</v>
      </c>
      <c r="T139" s="21">
        <v>24.864999999999998</v>
      </c>
      <c r="U139" s="7">
        <v>27</v>
      </c>
      <c r="V139" s="7">
        <v>1.307153</v>
      </c>
      <c r="W139" s="7">
        <v>1.4193899999999999</v>
      </c>
      <c r="X139" s="7">
        <v>2.027847</v>
      </c>
      <c r="Y139" s="7">
        <v>-0.112236</v>
      </c>
      <c r="Z139" s="22">
        <f t="shared" si="2"/>
        <v>0.50145279999999992</v>
      </c>
    </row>
    <row r="140" spans="1:26" x14ac:dyDescent="0.25">
      <c r="A140" s="4">
        <v>137</v>
      </c>
      <c r="B140" s="6">
        <v>2025</v>
      </c>
      <c r="C140" s="6">
        <v>4</v>
      </c>
      <c r="D140" s="6">
        <v>271.60000000000002</v>
      </c>
      <c r="E140" s="6">
        <v>6.64</v>
      </c>
      <c r="F140" s="42">
        <v>8.3000000000000007</v>
      </c>
      <c r="G140" s="5" t="s">
        <v>75</v>
      </c>
      <c r="H140" s="5" t="s">
        <v>25</v>
      </c>
      <c r="I140" s="5"/>
      <c r="J140" s="14">
        <v>5</v>
      </c>
      <c r="K140" s="12" t="s">
        <v>165</v>
      </c>
      <c r="L140" s="6">
        <v>1353.58</v>
      </c>
      <c r="M140" s="20">
        <v>19.675000000000001</v>
      </c>
      <c r="N140" s="21">
        <v>11.434993</v>
      </c>
      <c r="O140" s="6">
        <v>10.269</v>
      </c>
      <c r="P140" s="7"/>
      <c r="Q140" s="7">
        <v>8.4480000000000004</v>
      </c>
      <c r="R140" s="36">
        <v>3.1104565537555227E-2</v>
      </c>
      <c r="S140" s="7">
        <v>8.2400020000000005</v>
      </c>
      <c r="T140" s="21">
        <v>53.02</v>
      </c>
      <c r="U140" s="7">
        <v>41</v>
      </c>
      <c r="V140" s="7">
        <v>2.787261</v>
      </c>
      <c r="W140" s="7">
        <v>2.15537</v>
      </c>
      <c r="X140" s="7">
        <v>5.4527400000000004</v>
      </c>
      <c r="Y140" s="7">
        <v>0.63189300000000004</v>
      </c>
      <c r="Z140" s="22">
        <f t="shared" si="2"/>
        <v>0.56094719999999998</v>
      </c>
    </row>
    <row r="141" spans="1:26" x14ac:dyDescent="0.25">
      <c r="A141" s="4">
        <v>138</v>
      </c>
      <c r="B141" s="6">
        <v>2025</v>
      </c>
      <c r="C141" s="6">
        <v>4</v>
      </c>
      <c r="D141" s="6">
        <v>271.60000000000002</v>
      </c>
      <c r="E141" s="6">
        <v>6.64</v>
      </c>
      <c r="F141" s="42">
        <v>8.3000000000000007</v>
      </c>
      <c r="G141" s="5" t="s">
        <v>75</v>
      </c>
      <c r="H141" s="5" t="s">
        <v>26</v>
      </c>
      <c r="I141" s="5"/>
      <c r="J141" s="14">
        <v>5</v>
      </c>
      <c r="K141" s="12" t="s">
        <v>165</v>
      </c>
      <c r="L141" s="6">
        <v>2741.94</v>
      </c>
      <c r="M141" s="20">
        <v>39.645000000000003</v>
      </c>
      <c r="N141" s="21">
        <v>27.555989</v>
      </c>
      <c r="O141" s="6">
        <v>10.269</v>
      </c>
      <c r="P141" s="7"/>
      <c r="Q141" s="7">
        <v>10.050000000000001</v>
      </c>
      <c r="R141" s="36">
        <v>3.7002945508100148E-2</v>
      </c>
      <c r="S141" s="7">
        <v>12.088996</v>
      </c>
      <c r="T141" s="21">
        <v>109.48</v>
      </c>
      <c r="U141" s="7">
        <v>115.8</v>
      </c>
      <c r="V141" s="7">
        <v>5.7553640000000001</v>
      </c>
      <c r="W141" s="7">
        <v>6.0876060000000001</v>
      </c>
      <c r="X141" s="7">
        <v>6.3336350000000001</v>
      </c>
      <c r="Y141" s="7">
        <v>-0.33224599999999999</v>
      </c>
      <c r="Z141" s="22">
        <f t="shared" si="2"/>
        <v>0.66732000000000002</v>
      </c>
    </row>
    <row r="142" spans="1:26" x14ac:dyDescent="0.25">
      <c r="A142" s="4">
        <v>139</v>
      </c>
      <c r="B142" s="6">
        <v>2025</v>
      </c>
      <c r="C142" s="6">
        <v>4</v>
      </c>
      <c r="D142" s="6">
        <v>271.60000000000002</v>
      </c>
      <c r="E142" s="6">
        <v>6.64</v>
      </c>
      <c r="F142" s="42">
        <v>8.3000000000000007</v>
      </c>
      <c r="G142" s="5" t="s">
        <v>75</v>
      </c>
      <c r="H142" s="5" t="s">
        <v>27</v>
      </c>
      <c r="I142" s="5"/>
      <c r="J142" s="14">
        <v>5</v>
      </c>
      <c r="K142" s="12" t="s">
        <v>167</v>
      </c>
      <c r="L142" s="6">
        <v>711.18</v>
      </c>
      <c r="M142" s="20">
        <v>8.5280000000000005</v>
      </c>
      <c r="N142" s="21">
        <v>4.9860009999999999</v>
      </c>
      <c r="O142" s="6">
        <v>10.269</v>
      </c>
      <c r="P142" s="7"/>
      <c r="Q142" s="7">
        <v>7.0110000000000001</v>
      </c>
      <c r="R142" s="36">
        <v>2.5813696612665683E-2</v>
      </c>
      <c r="S142" s="7">
        <v>3.5419999999999998</v>
      </c>
      <c r="T142" s="21">
        <v>26.53</v>
      </c>
      <c r="U142" s="7">
        <v>33.5</v>
      </c>
      <c r="V142" s="7">
        <v>1.394682</v>
      </c>
      <c r="W142" s="7">
        <v>1.7610950000000001</v>
      </c>
      <c r="X142" s="7">
        <v>2.1473179999999998</v>
      </c>
      <c r="Y142" s="7">
        <v>-0.36641299999999999</v>
      </c>
      <c r="Z142" s="22">
        <f t="shared" si="2"/>
        <v>0.46553039999999996</v>
      </c>
    </row>
    <row r="143" spans="1:26" x14ac:dyDescent="0.25">
      <c r="A143" s="4">
        <v>140</v>
      </c>
      <c r="B143" s="6">
        <v>2025</v>
      </c>
      <c r="C143" s="6">
        <v>4</v>
      </c>
      <c r="D143" s="6">
        <v>271.60000000000002</v>
      </c>
      <c r="E143" s="6">
        <v>6.64</v>
      </c>
      <c r="F143" s="42">
        <v>8.3000000000000007</v>
      </c>
      <c r="G143" s="5" t="s">
        <v>76</v>
      </c>
      <c r="H143" s="5" t="s">
        <v>21</v>
      </c>
      <c r="I143" s="5" t="s">
        <v>122</v>
      </c>
      <c r="J143" s="14">
        <v>5</v>
      </c>
      <c r="K143" s="12" t="s">
        <v>167</v>
      </c>
      <c r="L143" s="6">
        <v>1367.27</v>
      </c>
      <c r="M143" s="20">
        <v>14.109</v>
      </c>
      <c r="N143" s="21">
        <v>8.1360010000000003</v>
      </c>
      <c r="O143" s="6">
        <v>10.269</v>
      </c>
      <c r="P143" s="7"/>
      <c r="Q143" s="7">
        <v>5.9509999999999996</v>
      </c>
      <c r="R143" s="36">
        <v>2.1910898379970543E-2</v>
      </c>
      <c r="S143" s="7">
        <v>5.9729999999999999</v>
      </c>
      <c r="T143" s="21">
        <v>46.582000000000001</v>
      </c>
      <c r="U143" s="7">
        <v>41.5</v>
      </c>
      <c r="V143" s="7">
        <v>2.4488159999999999</v>
      </c>
      <c r="W143" s="7">
        <v>2.1816550000000001</v>
      </c>
      <c r="X143" s="7">
        <v>3.524184</v>
      </c>
      <c r="Y143" s="7">
        <v>0.26716099999999998</v>
      </c>
      <c r="Z143" s="22">
        <f t="shared" si="2"/>
        <v>0.39514639999999995</v>
      </c>
    </row>
    <row r="144" spans="1:26" x14ac:dyDescent="0.25">
      <c r="A144" s="4">
        <v>141</v>
      </c>
      <c r="B144" s="6">
        <v>2025</v>
      </c>
      <c r="C144" s="6">
        <v>4</v>
      </c>
      <c r="D144" s="6">
        <v>271.60000000000002</v>
      </c>
      <c r="E144" s="6">
        <v>6.64</v>
      </c>
      <c r="F144" s="42">
        <v>8.3000000000000007</v>
      </c>
      <c r="G144" s="5" t="s">
        <v>76</v>
      </c>
      <c r="H144" s="5" t="s">
        <v>21</v>
      </c>
      <c r="I144" s="8" t="s">
        <v>117</v>
      </c>
      <c r="J144" s="14">
        <v>5</v>
      </c>
      <c r="K144" s="12" t="s">
        <v>167</v>
      </c>
      <c r="L144" s="6">
        <v>726.63</v>
      </c>
      <c r="M144" s="20">
        <v>8.7929999999999993</v>
      </c>
      <c r="N144" s="21">
        <v>4.9460009999999999</v>
      </c>
      <c r="O144" s="6">
        <v>10.269</v>
      </c>
      <c r="P144" s="7"/>
      <c r="Q144" s="7">
        <v>6.8069999999999995</v>
      </c>
      <c r="R144" s="36">
        <v>2.5062592047128126E-2</v>
      </c>
      <c r="S144" s="7">
        <v>3.8469989999999998</v>
      </c>
      <c r="T144" s="21">
        <v>26.832999999999998</v>
      </c>
      <c r="U144" s="7">
        <v>21.56</v>
      </c>
      <c r="V144" s="7">
        <v>1.4106110000000001</v>
      </c>
      <c r="W144" s="7">
        <v>1.1334090000000001</v>
      </c>
      <c r="X144" s="7">
        <v>2.4363890000000001</v>
      </c>
      <c r="Y144" s="7">
        <v>0.27720099999999998</v>
      </c>
      <c r="Z144" s="22">
        <f t="shared" si="2"/>
        <v>0.45198479999999996</v>
      </c>
    </row>
    <row r="145" spans="1:26" x14ac:dyDescent="0.25">
      <c r="A145" s="4">
        <v>142</v>
      </c>
      <c r="B145" s="6">
        <v>2025</v>
      </c>
      <c r="C145" s="6">
        <v>4</v>
      </c>
      <c r="D145" s="6">
        <v>271.60000000000002</v>
      </c>
      <c r="E145" s="6">
        <v>6.64</v>
      </c>
      <c r="F145" s="42">
        <v>8.3000000000000007</v>
      </c>
      <c r="G145" s="5" t="s">
        <v>76</v>
      </c>
      <c r="H145" s="5" t="s">
        <v>21</v>
      </c>
      <c r="I145" s="5" t="s">
        <v>118</v>
      </c>
      <c r="J145" s="14">
        <v>5</v>
      </c>
      <c r="K145" s="12" t="s">
        <v>167</v>
      </c>
      <c r="L145" s="6">
        <v>1388.81</v>
      </c>
      <c r="M145" s="20">
        <v>12.724</v>
      </c>
      <c r="N145" s="21">
        <v>7.2890030000000001</v>
      </c>
      <c r="O145" s="6">
        <v>10.269</v>
      </c>
      <c r="P145" s="7"/>
      <c r="Q145" s="7">
        <v>5.2480000000000002</v>
      </c>
      <c r="R145" s="36">
        <v>1.9322533136966125E-2</v>
      </c>
      <c r="S145" s="7">
        <v>5.4349990000000004</v>
      </c>
      <c r="T145" s="21">
        <v>30.23</v>
      </c>
      <c r="U145" s="7">
        <v>29.02</v>
      </c>
      <c r="V145" s="7">
        <v>1.589191</v>
      </c>
      <c r="W145" s="7">
        <v>1.5255810000000001</v>
      </c>
      <c r="X145" s="7">
        <v>3.8458079999999999</v>
      </c>
      <c r="Y145" s="7">
        <v>6.3608999999999999E-2</v>
      </c>
      <c r="Z145" s="22">
        <f t="shared" si="2"/>
        <v>0.34846719999999998</v>
      </c>
    </row>
    <row r="146" spans="1:26" x14ac:dyDescent="0.25">
      <c r="A146" s="4">
        <v>143</v>
      </c>
      <c r="B146" s="6">
        <v>2025</v>
      </c>
      <c r="C146" s="6">
        <v>4</v>
      </c>
      <c r="D146" s="6">
        <v>271.60000000000002</v>
      </c>
      <c r="E146" s="6">
        <v>6.64</v>
      </c>
      <c r="F146" s="42">
        <v>8.3000000000000007</v>
      </c>
      <c r="G146" s="5" t="s">
        <v>76</v>
      </c>
      <c r="H146" s="5" t="s">
        <v>21</v>
      </c>
      <c r="I146" s="5" t="s">
        <v>119</v>
      </c>
      <c r="J146" s="14">
        <v>5</v>
      </c>
      <c r="K146" s="12" t="s">
        <v>167</v>
      </c>
      <c r="L146" s="6">
        <v>723.81</v>
      </c>
      <c r="M146" s="20">
        <v>7.4409999999999998</v>
      </c>
      <c r="N146" s="21">
        <v>3.806997</v>
      </c>
      <c r="O146" s="6">
        <v>10.269</v>
      </c>
      <c r="P146" s="7"/>
      <c r="Q146" s="7">
        <v>5.26</v>
      </c>
      <c r="R146" s="36">
        <v>1.9366715758468333E-2</v>
      </c>
      <c r="S146" s="7">
        <v>3.6340020000000002</v>
      </c>
      <c r="T146" s="21">
        <v>20.521999999999998</v>
      </c>
      <c r="U146" s="7">
        <v>18</v>
      </c>
      <c r="V146" s="7">
        <v>1.0788420000000001</v>
      </c>
      <c r="W146" s="7">
        <v>0.94625999999999999</v>
      </c>
      <c r="X146" s="7">
        <v>2.555158</v>
      </c>
      <c r="Y146" s="7">
        <v>0.13258400000000001</v>
      </c>
      <c r="Z146" s="22">
        <f t="shared" si="2"/>
        <v>0.34926399999999996</v>
      </c>
    </row>
    <row r="147" spans="1:26" x14ac:dyDescent="0.25">
      <c r="A147" s="4">
        <v>144</v>
      </c>
      <c r="B147" s="6">
        <v>2025</v>
      </c>
      <c r="C147" s="6">
        <v>4</v>
      </c>
      <c r="D147" s="6">
        <v>271.60000000000002</v>
      </c>
      <c r="E147" s="6">
        <v>6.64</v>
      </c>
      <c r="F147" s="42">
        <v>8.3000000000000007</v>
      </c>
      <c r="G147" s="5" t="s">
        <v>76</v>
      </c>
      <c r="H147" s="5" t="s">
        <v>21</v>
      </c>
      <c r="I147" s="5" t="s">
        <v>120</v>
      </c>
      <c r="J147" s="14">
        <v>5</v>
      </c>
      <c r="K147" s="12" t="s">
        <v>167</v>
      </c>
      <c r="L147" s="6">
        <v>1389.73</v>
      </c>
      <c r="M147" s="20">
        <v>14.691000000000001</v>
      </c>
      <c r="N147" s="21">
        <v>8.7609940000000002</v>
      </c>
      <c r="O147" s="6">
        <v>10.269</v>
      </c>
      <c r="P147" s="7"/>
      <c r="Q147" s="7">
        <v>6.3039999999999994</v>
      </c>
      <c r="R147" s="36">
        <v>2.3210603829160525E-2</v>
      </c>
      <c r="S147" s="7">
        <v>5.9299980000000003</v>
      </c>
      <c r="T147" s="21">
        <v>35.700000000000003</v>
      </c>
      <c r="U147" s="7">
        <v>102</v>
      </c>
      <c r="V147" s="7">
        <v>1.876749</v>
      </c>
      <c r="W147" s="7">
        <v>5.3621400000000001</v>
      </c>
      <c r="X147" s="7">
        <v>4.0532500000000002</v>
      </c>
      <c r="Y147" s="7">
        <v>-3.4853930000000002</v>
      </c>
      <c r="Z147" s="22">
        <f t="shared" si="2"/>
        <v>0.41858559999999995</v>
      </c>
    </row>
    <row r="148" spans="1:26" x14ac:dyDescent="0.25">
      <c r="A148" s="4">
        <v>145</v>
      </c>
      <c r="B148" s="6">
        <v>2025</v>
      </c>
      <c r="C148" s="6">
        <v>4</v>
      </c>
      <c r="D148" s="6">
        <v>271.60000000000002</v>
      </c>
      <c r="E148" s="6">
        <v>6.64</v>
      </c>
      <c r="F148" s="42">
        <v>8.3000000000000007</v>
      </c>
      <c r="G148" s="5" t="s">
        <v>76</v>
      </c>
      <c r="H148" s="5" t="s">
        <v>21</v>
      </c>
      <c r="I148" s="5" t="s">
        <v>121</v>
      </c>
      <c r="J148" s="14">
        <v>5</v>
      </c>
      <c r="K148" s="12" t="s">
        <v>167</v>
      </c>
      <c r="L148" s="6">
        <v>713.87</v>
      </c>
      <c r="M148" s="20">
        <v>10.032999999999999</v>
      </c>
      <c r="N148" s="21">
        <v>6.0459969999999998</v>
      </c>
      <c r="O148" s="6">
        <v>10.269</v>
      </c>
      <c r="P148" s="7"/>
      <c r="Q148" s="7">
        <v>8.4690000000000012</v>
      </c>
      <c r="R148" s="36">
        <v>3.1181885125184095E-2</v>
      </c>
      <c r="S148" s="7">
        <v>3.9870000000000001</v>
      </c>
      <c r="T148" s="21">
        <v>28.228000000000002</v>
      </c>
      <c r="U148" s="7">
        <v>55</v>
      </c>
      <c r="V148" s="7">
        <v>1.483946</v>
      </c>
      <c r="W148" s="7">
        <v>2.8913500000000001</v>
      </c>
      <c r="X148" s="7">
        <v>2.5030549999999998</v>
      </c>
      <c r="Y148" s="7">
        <v>-1.4074040000000001</v>
      </c>
      <c r="Z148" s="22">
        <f t="shared" si="2"/>
        <v>0.5623416</v>
      </c>
    </row>
    <row r="149" spans="1:26" x14ac:dyDescent="0.25">
      <c r="A149" s="4">
        <v>146</v>
      </c>
      <c r="B149" s="6">
        <v>2025</v>
      </c>
      <c r="C149" s="6">
        <v>4</v>
      </c>
      <c r="D149" s="6">
        <v>271.60000000000002</v>
      </c>
      <c r="E149" s="6">
        <v>6.64</v>
      </c>
      <c r="F149" s="42">
        <v>8.3000000000000007</v>
      </c>
      <c r="G149" s="5" t="s">
        <v>76</v>
      </c>
      <c r="H149" s="5" t="s">
        <v>71</v>
      </c>
      <c r="I149" s="8" t="s">
        <v>137</v>
      </c>
      <c r="J149" s="11">
        <v>9</v>
      </c>
      <c r="K149" s="12" t="s">
        <v>167</v>
      </c>
      <c r="L149" s="6">
        <v>2618.96</v>
      </c>
      <c r="M149" s="20">
        <v>29.155000000000001</v>
      </c>
      <c r="N149" s="21">
        <v>17.242004999999999</v>
      </c>
      <c r="O149" s="6">
        <v>10.269</v>
      </c>
      <c r="P149" s="7"/>
      <c r="Q149" s="7">
        <v>6.5839999999999996</v>
      </c>
      <c r="R149" s="36">
        <v>2.4241531664212074E-2</v>
      </c>
      <c r="S149" s="7">
        <v>11.912998999999999</v>
      </c>
      <c r="T149" s="21">
        <v>86.85</v>
      </c>
      <c r="U149" s="7">
        <v>67.166167999999999</v>
      </c>
      <c r="V149" s="7">
        <v>4.5657050000000003</v>
      </c>
      <c r="W149" s="7">
        <v>3.530926</v>
      </c>
      <c r="X149" s="7">
        <v>7.3472939999999998</v>
      </c>
      <c r="Y149" s="7">
        <v>1.034778</v>
      </c>
      <c r="Z149" s="22">
        <f t="shared" si="2"/>
        <v>0.4371776</v>
      </c>
    </row>
    <row r="150" spans="1:26" x14ac:dyDescent="0.25">
      <c r="A150" s="4">
        <v>147</v>
      </c>
      <c r="B150" s="6">
        <v>2025</v>
      </c>
      <c r="C150" s="6">
        <v>4</v>
      </c>
      <c r="D150" s="6">
        <v>271.60000000000002</v>
      </c>
      <c r="E150" s="6">
        <v>6.64</v>
      </c>
      <c r="F150" s="42">
        <v>8.3000000000000007</v>
      </c>
      <c r="G150" s="5" t="s">
        <v>76</v>
      </c>
      <c r="H150" s="5" t="s">
        <v>71</v>
      </c>
      <c r="I150" s="8" t="s">
        <v>140</v>
      </c>
      <c r="J150" s="11">
        <v>9</v>
      </c>
      <c r="K150" s="12" t="s">
        <v>167</v>
      </c>
      <c r="L150" s="6">
        <v>2649.82</v>
      </c>
      <c r="M150" s="20">
        <v>27.619</v>
      </c>
      <c r="N150" s="21">
        <v>14.944001</v>
      </c>
      <c r="O150" s="6">
        <v>10.269</v>
      </c>
      <c r="P150" s="7"/>
      <c r="Q150" s="7">
        <v>5.64</v>
      </c>
      <c r="R150" s="36">
        <v>2.0765832106038287E-2</v>
      </c>
      <c r="S150" s="7">
        <v>12.675000000000001</v>
      </c>
      <c r="T150" s="21">
        <v>87.8</v>
      </c>
      <c r="U150" s="7">
        <v>79.760000000000005</v>
      </c>
      <c r="V150" s="7">
        <v>4.6156459999999999</v>
      </c>
      <c r="W150" s="7">
        <v>4.1929829999999999</v>
      </c>
      <c r="X150" s="7">
        <v>8.059355</v>
      </c>
      <c r="Y150" s="7">
        <v>0</v>
      </c>
      <c r="Z150" s="22">
        <f t="shared" si="2"/>
        <v>0.37449599999999994</v>
      </c>
    </row>
    <row r="151" spans="1:26" x14ac:dyDescent="0.25">
      <c r="A151" s="4">
        <v>148</v>
      </c>
      <c r="B151" s="6">
        <v>2025</v>
      </c>
      <c r="C151" s="6">
        <v>4</v>
      </c>
      <c r="D151" s="6">
        <v>271.60000000000002</v>
      </c>
      <c r="E151" s="6">
        <v>6.64</v>
      </c>
      <c r="F151" s="42">
        <v>8.3000000000000007</v>
      </c>
      <c r="G151" s="5" t="s">
        <v>76</v>
      </c>
      <c r="H151" s="5" t="s">
        <v>67</v>
      </c>
      <c r="I151" s="5"/>
      <c r="J151" s="11">
        <v>9</v>
      </c>
      <c r="K151" s="12" t="s">
        <v>167</v>
      </c>
      <c r="L151" s="6">
        <v>1945.28</v>
      </c>
      <c r="M151" s="20">
        <v>19.995000000000001</v>
      </c>
      <c r="N151" s="21">
        <v>10.265002000000001</v>
      </c>
      <c r="O151" s="6">
        <v>10.269</v>
      </c>
      <c r="P151" s="7"/>
      <c r="Q151" s="7">
        <v>5.2769999999999992</v>
      </c>
      <c r="R151" s="36">
        <v>1.9429307805596461E-2</v>
      </c>
      <c r="S151" s="7">
        <v>9.73</v>
      </c>
      <c r="T151" s="21">
        <v>56.835000000000001</v>
      </c>
      <c r="U151" s="7">
        <v>73</v>
      </c>
      <c r="V151" s="7">
        <v>2.987816</v>
      </c>
      <c r="W151" s="7">
        <v>3.8376100000000002</v>
      </c>
      <c r="X151" s="7">
        <v>6.742184</v>
      </c>
      <c r="Y151" s="7">
        <v>-0.84979400000000005</v>
      </c>
      <c r="Z151" s="22">
        <f t="shared" si="2"/>
        <v>0.35039279999999989</v>
      </c>
    </row>
    <row r="152" spans="1:26" x14ac:dyDescent="0.25">
      <c r="A152" s="4">
        <v>149</v>
      </c>
      <c r="B152" s="6">
        <v>2025</v>
      </c>
      <c r="C152" s="6">
        <v>4</v>
      </c>
      <c r="D152" s="6">
        <v>271.60000000000002</v>
      </c>
      <c r="E152" s="6">
        <v>6.64</v>
      </c>
      <c r="F152" s="42">
        <v>8.3000000000000007</v>
      </c>
      <c r="G152" s="5" t="s">
        <v>76</v>
      </c>
      <c r="H152" s="5" t="s">
        <v>40</v>
      </c>
      <c r="I152" s="8" t="s">
        <v>123</v>
      </c>
      <c r="J152" s="13">
        <v>5</v>
      </c>
      <c r="K152" s="12" t="s">
        <v>167</v>
      </c>
      <c r="L152" s="6">
        <v>1224.32</v>
      </c>
      <c r="M152" s="20">
        <v>14.396000000000001</v>
      </c>
      <c r="N152" s="21">
        <v>10.071002</v>
      </c>
      <c r="O152" s="6">
        <v>10.269</v>
      </c>
      <c r="P152" s="7"/>
      <c r="Q152" s="7">
        <v>8.2260000000000009</v>
      </c>
      <c r="R152" s="36">
        <v>3.0287187039764359E-2</v>
      </c>
      <c r="S152" s="7">
        <v>4.3250010000000003</v>
      </c>
      <c r="T152" s="21">
        <v>21.128</v>
      </c>
      <c r="U152" s="7">
        <v>20.2</v>
      </c>
      <c r="V152" s="7">
        <v>1.1106990000000001</v>
      </c>
      <c r="W152" s="7">
        <v>1.061914</v>
      </c>
      <c r="X152" s="7">
        <v>3.2143009999999999</v>
      </c>
      <c r="Y152" s="7">
        <v>4.8786000000000003E-2</v>
      </c>
      <c r="Z152" s="22">
        <f t="shared" si="2"/>
        <v>0.54620639999999998</v>
      </c>
    </row>
    <row r="153" spans="1:26" x14ac:dyDescent="0.25">
      <c r="A153" s="4">
        <v>150</v>
      </c>
      <c r="B153" s="6">
        <v>2025</v>
      </c>
      <c r="C153" s="6">
        <v>4</v>
      </c>
      <c r="D153" s="6">
        <v>271.60000000000002</v>
      </c>
      <c r="E153" s="6">
        <v>6.64</v>
      </c>
      <c r="F153" s="42">
        <v>8.3000000000000007</v>
      </c>
      <c r="G153" s="5" t="s">
        <v>76</v>
      </c>
      <c r="H153" s="5" t="s">
        <v>40</v>
      </c>
      <c r="I153" s="8" t="s">
        <v>141</v>
      </c>
      <c r="J153" s="13">
        <v>5</v>
      </c>
      <c r="K153" s="12" t="s">
        <v>167</v>
      </c>
      <c r="L153" s="6">
        <v>1427.64</v>
      </c>
      <c r="M153" s="20">
        <v>18.047000000000001</v>
      </c>
      <c r="N153" s="21">
        <v>12.076003</v>
      </c>
      <c r="O153" s="6">
        <v>10.269</v>
      </c>
      <c r="P153" s="7"/>
      <c r="Q153" s="7">
        <v>8.4589999999999996</v>
      </c>
      <c r="R153" s="36">
        <v>3.1145066273932251E-2</v>
      </c>
      <c r="S153" s="7">
        <v>5.9710000000000001</v>
      </c>
      <c r="T153" s="21">
        <v>44.054000000000002</v>
      </c>
      <c r="U153" s="7">
        <v>38.659999999999997</v>
      </c>
      <c r="V153" s="7">
        <v>2.3159190000000001</v>
      </c>
      <c r="W153" s="7">
        <v>2.0323560000000001</v>
      </c>
      <c r="X153" s="7">
        <v>3.6550820000000002</v>
      </c>
      <c r="Y153" s="7">
        <v>0.28356300000000001</v>
      </c>
      <c r="Z153" s="22">
        <f t="shared" si="2"/>
        <v>0.56167759999999989</v>
      </c>
    </row>
    <row r="154" spans="1:26" x14ac:dyDescent="0.25">
      <c r="A154" s="4">
        <v>151</v>
      </c>
      <c r="B154" s="6">
        <v>2025</v>
      </c>
      <c r="C154" s="6">
        <v>4</v>
      </c>
      <c r="D154" s="6">
        <v>271.60000000000002</v>
      </c>
      <c r="E154" s="6">
        <v>6.64</v>
      </c>
      <c r="F154" s="42">
        <v>8.3000000000000007</v>
      </c>
      <c r="G154" s="5" t="s">
        <v>76</v>
      </c>
      <c r="H154" s="5" t="s">
        <v>40</v>
      </c>
      <c r="I154" s="8" t="s">
        <v>142</v>
      </c>
      <c r="J154" s="13">
        <v>5</v>
      </c>
      <c r="K154" s="12" t="s">
        <v>167</v>
      </c>
      <c r="L154" s="6">
        <v>1378.37</v>
      </c>
      <c r="M154" s="20">
        <v>14.029</v>
      </c>
      <c r="N154" s="21">
        <v>9.6889979999999998</v>
      </c>
      <c r="O154" s="6">
        <v>10.269</v>
      </c>
      <c r="P154" s="7"/>
      <c r="Q154" s="7">
        <v>7.0289999999999999</v>
      </c>
      <c r="R154" s="36">
        <v>2.5879970544918997E-2</v>
      </c>
      <c r="S154" s="7">
        <v>4.3399979999999996</v>
      </c>
      <c r="T154" s="21">
        <v>17.23</v>
      </c>
      <c r="U154" s="7">
        <v>23</v>
      </c>
      <c r="V154" s="7">
        <v>0.90578099999999995</v>
      </c>
      <c r="W154" s="7">
        <v>1.2091099999999999</v>
      </c>
      <c r="X154" s="7">
        <v>3.4342190000000001</v>
      </c>
      <c r="Y154" s="7">
        <v>-0.30333100000000002</v>
      </c>
      <c r="Z154" s="22">
        <f t="shared" si="2"/>
        <v>0.46672559999999996</v>
      </c>
    </row>
    <row r="155" spans="1:26" x14ac:dyDescent="0.25">
      <c r="A155" s="4">
        <v>152</v>
      </c>
      <c r="B155" s="6">
        <v>2025</v>
      </c>
      <c r="C155" s="6">
        <v>4</v>
      </c>
      <c r="D155" s="6">
        <v>271.60000000000002</v>
      </c>
      <c r="E155" s="6">
        <v>6.64</v>
      </c>
      <c r="F155" s="42">
        <v>8.3000000000000007</v>
      </c>
      <c r="G155" s="5" t="s">
        <v>76</v>
      </c>
      <c r="H155" s="5" t="s">
        <v>68</v>
      </c>
      <c r="I155" s="5"/>
      <c r="J155" s="14">
        <v>9</v>
      </c>
      <c r="K155" s="12" t="s">
        <v>167</v>
      </c>
      <c r="L155" s="6">
        <v>1928.11</v>
      </c>
      <c r="M155" s="20">
        <v>24.739000000000001</v>
      </c>
      <c r="N155" s="21">
        <v>14.725997</v>
      </c>
      <c r="O155" s="6">
        <v>10.269</v>
      </c>
      <c r="P155" s="7"/>
      <c r="Q155" s="7">
        <v>7.6379999999999999</v>
      </c>
      <c r="R155" s="36">
        <v>2.8122238586156111E-2</v>
      </c>
      <c r="S155" s="7">
        <v>10.013000999999999</v>
      </c>
      <c r="T155" s="21">
        <v>49.805</v>
      </c>
      <c r="U155" s="7">
        <v>73.5</v>
      </c>
      <c r="V155" s="7">
        <v>2.618249</v>
      </c>
      <c r="W155" s="7">
        <v>3.8638949999999999</v>
      </c>
      <c r="X155" s="7">
        <v>7.3947510000000003</v>
      </c>
      <c r="Y155" s="7">
        <v>-1.2456449999999999</v>
      </c>
      <c r="Z155" s="22">
        <f t="shared" si="2"/>
        <v>0.50716319999999993</v>
      </c>
    </row>
    <row r="156" spans="1:26" x14ac:dyDescent="0.25">
      <c r="A156" s="4">
        <v>153</v>
      </c>
      <c r="B156" s="6">
        <v>2025</v>
      </c>
      <c r="C156" s="6">
        <v>4</v>
      </c>
      <c r="D156" s="6">
        <v>271.60000000000002</v>
      </c>
      <c r="E156" s="6">
        <v>6.64</v>
      </c>
      <c r="F156" s="42">
        <v>8.3000000000000007</v>
      </c>
      <c r="G156" s="5" t="s">
        <v>76</v>
      </c>
      <c r="H156" s="5" t="s">
        <v>41</v>
      </c>
      <c r="I156" s="5"/>
      <c r="J156" s="14">
        <v>5</v>
      </c>
      <c r="K156" s="12" t="s">
        <v>165</v>
      </c>
      <c r="L156" s="6">
        <v>1359.67</v>
      </c>
      <c r="M156" s="20">
        <v>20.388000000000002</v>
      </c>
      <c r="N156" s="21">
        <v>12.726998</v>
      </c>
      <c r="O156" s="6">
        <v>10.269</v>
      </c>
      <c r="P156" s="7"/>
      <c r="Q156" s="7">
        <v>9.36</v>
      </c>
      <c r="R156" s="36">
        <v>3.4462444771723118E-2</v>
      </c>
      <c r="S156" s="7">
        <v>7.6609999999999996</v>
      </c>
      <c r="T156" s="21">
        <v>41.366999999999997</v>
      </c>
      <c r="U156" s="7">
        <v>34.799999999999997</v>
      </c>
      <c r="V156" s="7">
        <v>2.1746629999999998</v>
      </c>
      <c r="W156" s="7">
        <v>1.8294360000000001</v>
      </c>
      <c r="X156" s="7">
        <v>5.4863369999999998</v>
      </c>
      <c r="Y156" s="7">
        <v>0.34522700000000001</v>
      </c>
      <c r="Z156" s="22">
        <f t="shared" si="2"/>
        <v>0.62150399999999995</v>
      </c>
    </row>
    <row r="157" spans="1:26" x14ac:dyDescent="0.25">
      <c r="A157" s="4">
        <v>154</v>
      </c>
      <c r="B157" s="6">
        <v>2025</v>
      </c>
      <c r="C157" s="6">
        <v>4</v>
      </c>
      <c r="D157" s="6">
        <v>271.60000000000002</v>
      </c>
      <c r="E157" s="6">
        <v>6.64</v>
      </c>
      <c r="F157" s="42">
        <v>8.3000000000000007</v>
      </c>
      <c r="G157" s="5" t="s">
        <v>76</v>
      </c>
      <c r="H157" s="5" t="s">
        <v>65</v>
      </c>
      <c r="I157" s="5"/>
      <c r="J157" s="14">
        <v>9</v>
      </c>
      <c r="K157" s="12" t="s">
        <v>167</v>
      </c>
      <c r="L157" s="6">
        <v>1952.98</v>
      </c>
      <c r="M157" s="20">
        <v>23.843</v>
      </c>
      <c r="N157" s="21">
        <v>14.084</v>
      </c>
      <c r="O157" s="6">
        <v>10.269</v>
      </c>
      <c r="P157" s="7"/>
      <c r="Q157" s="7">
        <v>7.2119999999999997</v>
      </c>
      <c r="R157" s="36">
        <v>2.6553755522827686E-2</v>
      </c>
      <c r="S157" s="7">
        <v>9.7590009999999996</v>
      </c>
      <c r="T157" s="21">
        <v>56.023000000000003</v>
      </c>
      <c r="U157" s="7">
        <v>62.4</v>
      </c>
      <c r="V157" s="7">
        <v>2.9451290000000001</v>
      </c>
      <c r="W157" s="7">
        <v>3.2803680000000002</v>
      </c>
      <c r="X157" s="7">
        <v>6.8138709999999998</v>
      </c>
      <c r="Y157" s="7">
        <v>-0.33523799999999998</v>
      </c>
      <c r="Z157" s="22">
        <f t="shared" ref="Z157:Z220" si="3">Q157*E157/100</f>
        <v>0.47887679999999994</v>
      </c>
    </row>
    <row r="158" spans="1:26" x14ac:dyDescent="0.25">
      <c r="A158" s="4">
        <v>155</v>
      </c>
      <c r="B158" s="6">
        <v>2025</v>
      </c>
      <c r="C158" s="6">
        <v>4</v>
      </c>
      <c r="D158" s="6">
        <v>271.60000000000002</v>
      </c>
      <c r="E158" s="6">
        <v>6.64</v>
      </c>
      <c r="F158" s="42">
        <v>8.3000000000000007</v>
      </c>
      <c r="G158" s="5" t="s">
        <v>76</v>
      </c>
      <c r="H158" s="5" t="s">
        <v>42</v>
      </c>
      <c r="I158" s="5"/>
      <c r="J158" s="14">
        <v>9</v>
      </c>
      <c r="K158" s="12" t="s">
        <v>165</v>
      </c>
      <c r="L158" s="6">
        <v>3494.57</v>
      </c>
      <c r="M158" s="20">
        <v>44.448999999999998</v>
      </c>
      <c r="N158" s="21">
        <v>28.104020999999999</v>
      </c>
      <c r="O158" s="6">
        <v>10.269</v>
      </c>
      <c r="P158" s="7"/>
      <c r="Q158" s="7">
        <v>8.0419999999999998</v>
      </c>
      <c r="R158" s="36">
        <v>2.9609720176730484E-2</v>
      </c>
      <c r="S158" s="7">
        <v>16.344999999999999</v>
      </c>
      <c r="T158" s="21">
        <v>95.15</v>
      </c>
      <c r="U158" s="7">
        <v>96.76</v>
      </c>
      <c r="V158" s="7">
        <v>5.0020360000000004</v>
      </c>
      <c r="W158" s="7">
        <v>5.0866730000000002</v>
      </c>
      <c r="X158" s="7">
        <v>11.258324999999999</v>
      </c>
      <c r="Y158" s="7">
        <v>0</v>
      </c>
      <c r="Z158" s="22">
        <f t="shared" si="3"/>
        <v>0.53398879999999993</v>
      </c>
    </row>
    <row r="159" spans="1:26" x14ac:dyDescent="0.25">
      <c r="A159" s="4">
        <v>156</v>
      </c>
      <c r="B159" s="6">
        <v>2025</v>
      </c>
      <c r="C159" s="6">
        <v>4</v>
      </c>
      <c r="D159" s="6">
        <v>271.60000000000002</v>
      </c>
      <c r="E159" s="6">
        <v>6.64</v>
      </c>
      <c r="F159" s="42">
        <v>8.3000000000000007</v>
      </c>
      <c r="G159" s="5" t="s">
        <v>76</v>
      </c>
      <c r="H159" s="5" t="s">
        <v>22</v>
      </c>
      <c r="I159" s="8" t="s">
        <v>123</v>
      </c>
      <c r="J159" s="14">
        <v>5</v>
      </c>
      <c r="K159" s="12" t="s">
        <v>167</v>
      </c>
      <c r="L159" s="6">
        <v>928.99</v>
      </c>
      <c r="M159" s="20">
        <v>11.125</v>
      </c>
      <c r="N159" s="21">
        <v>6.7909980000000001</v>
      </c>
      <c r="O159" s="6">
        <v>10.269</v>
      </c>
      <c r="P159" s="7"/>
      <c r="Q159" s="7">
        <v>7.31</v>
      </c>
      <c r="R159" s="36">
        <v>2.6914580265095724E-2</v>
      </c>
      <c r="S159" s="7">
        <v>4.3339999999999996</v>
      </c>
      <c r="T159" s="21">
        <v>27.393999999999998</v>
      </c>
      <c r="U159" s="7">
        <v>16.5</v>
      </c>
      <c r="V159" s="7">
        <v>1.4401029999999999</v>
      </c>
      <c r="W159" s="7">
        <v>0.86740499999999998</v>
      </c>
      <c r="X159" s="7">
        <v>2.8938969999999999</v>
      </c>
      <c r="Y159" s="7">
        <v>0.57269800000000004</v>
      </c>
      <c r="Z159" s="22">
        <f t="shared" si="3"/>
        <v>0.48538399999999998</v>
      </c>
    </row>
    <row r="160" spans="1:26" x14ac:dyDescent="0.25">
      <c r="A160" s="4">
        <v>157</v>
      </c>
      <c r="B160" s="6">
        <v>2025</v>
      </c>
      <c r="C160" s="6">
        <v>4</v>
      </c>
      <c r="D160" s="6">
        <v>271.60000000000002</v>
      </c>
      <c r="E160" s="6">
        <v>6.64</v>
      </c>
      <c r="F160" s="42">
        <v>8.3000000000000007</v>
      </c>
      <c r="G160" s="5" t="s">
        <v>76</v>
      </c>
      <c r="H160" s="5" t="s">
        <v>22</v>
      </c>
      <c r="I160" s="8" t="s">
        <v>124</v>
      </c>
      <c r="J160" s="14">
        <v>5</v>
      </c>
      <c r="K160" s="12" t="s">
        <v>167</v>
      </c>
      <c r="L160" s="6">
        <v>1384.87</v>
      </c>
      <c r="M160" s="20">
        <v>15.675000000000001</v>
      </c>
      <c r="N160" s="21">
        <v>9.5460010000000004</v>
      </c>
      <c r="O160" s="6">
        <v>10.269</v>
      </c>
      <c r="P160" s="7"/>
      <c r="Q160" s="7">
        <v>6.8929999999999998</v>
      </c>
      <c r="R160" s="36">
        <v>2.537923416789396E-2</v>
      </c>
      <c r="S160" s="7">
        <v>6.1289980000000002</v>
      </c>
      <c r="T160" s="21">
        <v>49.15</v>
      </c>
      <c r="U160" s="7">
        <v>35.1</v>
      </c>
      <c r="V160" s="7">
        <v>2.5838160000000001</v>
      </c>
      <c r="W160" s="7">
        <v>1.845207</v>
      </c>
      <c r="X160" s="7">
        <v>3.5451839999999999</v>
      </c>
      <c r="Y160" s="7">
        <v>0.73860700000000001</v>
      </c>
      <c r="Z160" s="22">
        <f t="shared" si="3"/>
        <v>0.45769520000000002</v>
      </c>
    </row>
    <row r="161" spans="1:26" x14ac:dyDescent="0.25">
      <c r="A161" s="4">
        <v>158</v>
      </c>
      <c r="B161" s="6">
        <v>2025</v>
      </c>
      <c r="C161" s="6">
        <v>4</v>
      </c>
      <c r="D161" s="6">
        <v>271.60000000000002</v>
      </c>
      <c r="E161" s="6">
        <v>6.64</v>
      </c>
      <c r="F161" s="42">
        <v>8.3000000000000007</v>
      </c>
      <c r="G161" s="5" t="s">
        <v>76</v>
      </c>
      <c r="H161" s="5" t="s">
        <v>22</v>
      </c>
      <c r="I161" s="8" t="s">
        <v>126</v>
      </c>
      <c r="J161" s="14">
        <v>5</v>
      </c>
      <c r="K161" s="12" t="s">
        <v>167</v>
      </c>
      <c r="L161" s="6">
        <v>725.31</v>
      </c>
      <c r="M161" s="20">
        <v>8.4410000000000007</v>
      </c>
      <c r="N161" s="21">
        <v>4.5359999999999996</v>
      </c>
      <c r="O161" s="6">
        <v>10.269</v>
      </c>
      <c r="P161" s="7"/>
      <c r="Q161" s="7">
        <v>6.2540000000000004</v>
      </c>
      <c r="R161" s="36">
        <v>2.3026509572901324E-2</v>
      </c>
      <c r="S161" s="7">
        <v>3.904998</v>
      </c>
      <c r="T161" s="21">
        <v>26.748000000000001</v>
      </c>
      <c r="U161" s="7">
        <v>19.132000000000001</v>
      </c>
      <c r="V161" s="7">
        <v>1.406142</v>
      </c>
      <c r="W161" s="7">
        <v>1.0057689999999999</v>
      </c>
      <c r="X161" s="7">
        <v>2.4988579999999998</v>
      </c>
      <c r="Y161" s="7">
        <v>0.40037099999999998</v>
      </c>
      <c r="Z161" s="22">
        <f t="shared" si="3"/>
        <v>0.41526560000000001</v>
      </c>
    </row>
    <row r="162" spans="1:26" x14ac:dyDescent="0.25">
      <c r="A162" s="4">
        <v>159</v>
      </c>
      <c r="B162" s="6">
        <v>2025</v>
      </c>
      <c r="C162" s="6">
        <v>4</v>
      </c>
      <c r="D162" s="6">
        <v>271.60000000000002</v>
      </c>
      <c r="E162" s="6">
        <v>6.64</v>
      </c>
      <c r="F162" s="42">
        <v>8.3000000000000007</v>
      </c>
      <c r="G162" s="5" t="s">
        <v>76</v>
      </c>
      <c r="H162" s="5" t="s">
        <v>22</v>
      </c>
      <c r="I162" s="8" t="s">
        <v>127</v>
      </c>
      <c r="J162" s="14">
        <v>5</v>
      </c>
      <c r="K162" s="12" t="s">
        <v>167</v>
      </c>
      <c r="L162" s="6">
        <v>1377.15</v>
      </c>
      <c r="M162" s="20">
        <v>18.663</v>
      </c>
      <c r="N162" s="21">
        <v>11.071994</v>
      </c>
      <c r="O162" s="6">
        <v>10.269</v>
      </c>
      <c r="P162" s="7"/>
      <c r="Q162" s="7">
        <v>8.0400000000000009</v>
      </c>
      <c r="R162" s="36">
        <v>2.960235640648012E-2</v>
      </c>
      <c r="S162" s="7">
        <v>7.5910000000000002</v>
      </c>
      <c r="T162" s="21">
        <v>82.5</v>
      </c>
      <c r="U162" s="7">
        <v>82.5</v>
      </c>
      <c r="V162" s="7">
        <v>4.3370249999999997</v>
      </c>
      <c r="W162" s="7">
        <v>4.3370249999999997</v>
      </c>
      <c r="X162" s="7">
        <v>3.2539739999999999</v>
      </c>
      <c r="Y162" s="7">
        <v>0</v>
      </c>
      <c r="Z162" s="22">
        <f t="shared" si="3"/>
        <v>0.533856</v>
      </c>
    </row>
    <row r="163" spans="1:26" x14ac:dyDescent="0.25">
      <c r="A163" s="4">
        <v>160</v>
      </c>
      <c r="B163" s="6">
        <v>2025</v>
      </c>
      <c r="C163" s="6">
        <v>4</v>
      </c>
      <c r="D163" s="6">
        <v>271.60000000000002</v>
      </c>
      <c r="E163" s="6">
        <v>6.64</v>
      </c>
      <c r="F163" s="42">
        <v>8.3000000000000007</v>
      </c>
      <c r="G163" s="5" t="s">
        <v>76</v>
      </c>
      <c r="H163" s="5" t="s">
        <v>22</v>
      </c>
      <c r="I163" s="8" t="s">
        <v>143</v>
      </c>
      <c r="J163" s="14">
        <v>5</v>
      </c>
      <c r="K163" s="12" t="s">
        <v>167</v>
      </c>
      <c r="L163" s="6">
        <v>730.17</v>
      </c>
      <c r="M163" s="20">
        <v>8.6140000000000008</v>
      </c>
      <c r="N163" s="21">
        <v>4.7909990000000002</v>
      </c>
      <c r="O163" s="6">
        <v>10.269</v>
      </c>
      <c r="P163" s="7"/>
      <c r="Q163" s="7">
        <v>6.5609999999999999</v>
      </c>
      <c r="R163" s="36">
        <v>2.4156848306332839E-2</v>
      </c>
      <c r="S163" s="7">
        <v>3.8229989999999998</v>
      </c>
      <c r="T163" s="21">
        <v>23.146000000000001</v>
      </c>
      <c r="U163" s="7">
        <v>26.5</v>
      </c>
      <c r="V163" s="7">
        <v>1.216785</v>
      </c>
      <c r="W163" s="7">
        <v>1.393105</v>
      </c>
      <c r="X163" s="7">
        <v>2.6062159999999999</v>
      </c>
      <c r="Y163" s="7">
        <v>-0.17632100000000001</v>
      </c>
      <c r="Z163" s="22">
        <f t="shared" si="3"/>
        <v>0.43565039999999994</v>
      </c>
    </row>
    <row r="164" spans="1:26" x14ac:dyDescent="0.25">
      <c r="A164" s="4">
        <v>161</v>
      </c>
      <c r="B164" s="6">
        <v>2025</v>
      </c>
      <c r="C164" s="6">
        <v>4</v>
      </c>
      <c r="D164" s="6">
        <v>271.60000000000002</v>
      </c>
      <c r="E164" s="6">
        <v>6.64</v>
      </c>
      <c r="F164" s="42">
        <v>8.3000000000000007</v>
      </c>
      <c r="G164" s="5" t="s">
        <v>76</v>
      </c>
      <c r="H164" s="5" t="s">
        <v>43</v>
      </c>
      <c r="I164" s="8"/>
      <c r="J164" s="11">
        <v>9</v>
      </c>
      <c r="K164" s="12" t="s">
        <v>165</v>
      </c>
      <c r="L164" s="6">
        <v>3486.95</v>
      </c>
      <c r="M164" s="20">
        <v>52.838000000000001</v>
      </c>
      <c r="N164" s="21">
        <v>40.364998999999997</v>
      </c>
      <c r="O164" s="6">
        <v>10.269</v>
      </c>
      <c r="P164" s="7"/>
      <c r="Q164" s="7">
        <v>11.575999999999999</v>
      </c>
      <c r="R164" s="36">
        <v>4.2621502209131065E-2</v>
      </c>
      <c r="S164" s="7">
        <v>12.472994999999999</v>
      </c>
      <c r="T164" s="21">
        <v>97.39</v>
      </c>
      <c r="U164" s="7">
        <v>94</v>
      </c>
      <c r="V164" s="7">
        <v>5.1197920000000003</v>
      </c>
      <c r="W164" s="7">
        <v>4.9415800000000001</v>
      </c>
      <c r="X164" s="7">
        <v>7.3532070000000003</v>
      </c>
      <c r="Y164" s="7">
        <v>0.178207</v>
      </c>
      <c r="Z164" s="22">
        <f t="shared" si="3"/>
        <v>0.76864639999999995</v>
      </c>
    </row>
    <row r="165" spans="1:26" x14ac:dyDescent="0.25">
      <c r="A165" s="4">
        <v>162</v>
      </c>
      <c r="B165" s="6">
        <v>2025</v>
      </c>
      <c r="C165" s="6">
        <v>4</v>
      </c>
      <c r="D165" s="6">
        <v>271.60000000000002</v>
      </c>
      <c r="E165" s="6">
        <v>6.64</v>
      </c>
      <c r="F165" s="42">
        <v>8.3000000000000007</v>
      </c>
      <c r="G165" s="5" t="s">
        <v>76</v>
      </c>
      <c r="H165" s="5" t="s">
        <v>24</v>
      </c>
      <c r="I165" s="8" t="s">
        <v>123</v>
      </c>
      <c r="J165" s="13">
        <v>5</v>
      </c>
      <c r="K165" s="12" t="s">
        <v>167</v>
      </c>
      <c r="L165" s="6">
        <v>713.01</v>
      </c>
      <c r="M165" s="20">
        <v>7.2809999999999997</v>
      </c>
      <c r="N165" s="21">
        <v>4.0960010000000002</v>
      </c>
      <c r="O165" s="6">
        <v>10.269</v>
      </c>
      <c r="P165" s="7"/>
      <c r="Q165" s="7">
        <v>5.7450000000000001</v>
      </c>
      <c r="R165" s="36">
        <v>2.1152430044182619E-2</v>
      </c>
      <c r="S165" s="7">
        <v>3.1850000000000001</v>
      </c>
      <c r="T165" s="21">
        <v>20.084</v>
      </c>
      <c r="U165" s="7">
        <v>23</v>
      </c>
      <c r="V165" s="7">
        <v>1.0558160000000001</v>
      </c>
      <c r="W165" s="7">
        <v>1.2091099999999999</v>
      </c>
      <c r="X165" s="7">
        <v>2.129184</v>
      </c>
      <c r="Y165" s="7">
        <v>-0.15329400000000001</v>
      </c>
      <c r="Z165" s="22">
        <f t="shared" si="3"/>
        <v>0.38146799999999997</v>
      </c>
    </row>
    <row r="166" spans="1:26" x14ac:dyDescent="0.25">
      <c r="A166" s="4">
        <v>163</v>
      </c>
      <c r="B166" s="6">
        <v>2025</v>
      </c>
      <c r="C166" s="6">
        <v>4</v>
      </c>
      <c r="D166" s="6">
        <v>271.60000000000002</v>
      </c>
      <c r="E166" s="6">
        <v>6.64</v>
      </c>
      <c r="F166" s="42">
        <v>8.3000000000000007</v>
      </c>
      <c r="G166" s="5" t="s">
        <v>76</v>
      </c>
      <c r="H166" s="5" t="s">
        <v>24</v>
      </c>
      <c r="I166" s="8" t="s">
        <v>159</v>
      </c>
      <c r="J166" s="13">
        <v>5</v>
      </c>
      <c r="K166" s="12" t="s">
        <v>167</v>
      </c>
      <c r="L166" s="6">
        <v>1181.69</v>
      </c>
      <c r="M166" s="20">
        <v>9.7029999999999994</v>
      </c>
      <c r="N166" s="21">
        <v>5.2999970000000003</v>
      </c>
      <c r="O166" s="6">
        <v>10.269</v>
      </c>
      <c r="P166" s="7"/>
      <c r="Q166" s="7">
        <v>4.4850000000000003</v>
      </c>
      <c r="R166" s="36">
        <v>1.6513254786450663E-2</v>
      </c>
      <c r="S166" s="7">
        <v>4.4029999999999996</v>
      </c>
      <c r="T166" s="21">
        <v>29.216999999999999</v>
      </c>
      <c r="U166" s="7">
        <v>29</v>
      </c>
      <c r="V166" s="7">
        <v>1.535938</v>
      </c>
      <c r="W166" s="7">
        <v>1.5245299999999999</v>
      </c>
      <c r="X166" s="7">
        <v>2.8670629999999999</v>
      </c>
      <c r="Y166" s="7">
        <v>1.1408E-2</v>
      </c>
      <c r="Z166" s="22">
        <f t="shared" si="3"/>
        <v>0.29780400000000001</v>
      </c>
    </row>
    <row r="167" spans="1:26" x14ac:dyDescent="0.25">
      <c r="A167" s="4">
        <v>164</v>
      </c>
      <c r="B167" s="6">
        <v>2025</v>
      </c>
      <c r="C167" s="6">
        <v>4</v>
      </c>
      <c r="D167" s="6">
        <v>271.60000000000002</v>
      </c>
      <c r="E167" s="6">
        <v>6.64</v>
      </c>
      <c r="F167" s="42">
        <v>8.3000000000000007</v>
      </c>
      <c r="G167" s="5" t="s">
        <v>76</v>
      </c>
      <c r="H167" s="5" t="s">
        <v>24</v>
      </c>
      <c r="I167" s="8" t="s">
        <v>155</v>
      </c>
      <c r="J167" s="13">
        <v>5</v>
      </c>
      <c r="K167" s="12" t="s">
        <v>167</v>
      </c>
      <c r="L167" s="6">
        <v>853.10500000000002</v>
      </c>
      <c r="M167" s="20">
        <v>7.2080000000000002</v>
      </c>
      <c r="N167" s="21">
        <v>3.706998</v>
      </c>
      <c r="O167" s="6">
        <v>10.269</v>
      </c>
      <c r="P167" s="7"/>
      <c r="Q167" s="7">
        <v>4.25</v>
      </c>
      <c r="R167" s="36">
        <v>1.5648011782032401E-2</v>
      </c>
      <c r="S167" s="7">
        <v>3.5009999999999999</v>
      </c>
      <c r="T167" s="21">
        <v>20.248000000000001</v>
      </c>
      <c r="U167" s="7">
        <v>20</v>
      </c>
      <c r="V167" s="7">
        <v>1.0644370000000001</v>
      </c>
      <c r="W167" s="7">
        <v>1.0513999999999999</v>
      </c>
      <c r="X167" s="7">
        <v>2.436563</v>
      </c>
      <c r="Y167" s="7">
        <v>1.3037E-2</v>
      </c>
      <c r="Z167" s="22">
        <f t="shared" si="3"/>
        <v>0.28220000000000001</v>
      </c>
    </row>
    <row r="168" spans="1:26" x14ac:dyDescent="0.25">
      <c r="A168" s="4">
        <v>165</v>
      </c>
      <c r="B168" s="6">
        <v>2025</v>
      </c>
      <c r="C168" s="6">
        <v>4</v>
      </c>
      <c r="D168" s="6">
        <v>271.60000000000002</v>
      </c>
      <c r="E168" s="6">
        <v>6.64</v>
      </c>
      <c r="F168" s="42">
        <v>8.3000000000000007</v>
      </c>
      <c r="G168" s="5" t="s">
        <v>76</v>
      </c>
      <c r="H168" s="5" t="s">
        <v>24</v>
      </c>
      <c r="I168" s="8" t="s">
        <v>156</v>
      </c>
      <c r="J168" s="13">
        <v>5</v>
      </c>
      <c r="K168" s="12" t="s">
        <v>167</v>
      </c>
      <c r="L168" s="6">
        <v>1601.885</v>
      </c>
      <c r="M168" s="20">
        <v>14.422000000000001</v>
      </c>
      <c r="N168" s="21">
        <v>7.4300030000000001</v>
      </c>
      <c r="O168" s="6">
        <v>10.269</v>
      </c>
      <c r="P168" s="7"/>
      <c r="Q168" s="7">
        <v>4.6379999999999999</v>
      </c>
      <c r="R168" s="36">
        <v>1.7076583210603829E-2</v>
      </c>
      <c r="S168" s="7">
        <v>6.9920010000000001</v>
      </c>
      <c r="T168" s="21">
        <v>52.670999999999999</v>
      </c>
      <c r="U168" s="7">
        <v>58.9</v>
      </c>
      <c r="V168" s="7">
        <v>2.7689140000000001</v>
      </c>
      <c r="W168" s="7">
        <v>3.0963729999999998</v>
      </c>
      <c r="X168" s="7">
        <v>4.2230860000000003</v>
      </c>
      <c r="Y168" s="7">
        <v>-0.32745800000000003</v>
      </c>
      <c r="Z168" s="22">
        <f t="shared" si="3"/>
        <v>0.30796319999999999</v>
      </c>
    </row>
    <row r="169" spans="1:26" x14ac:dyDescent="0.25">
      <c r="A169" s="4">
        <v>166</v>
      </c>
      <c r="B169" s="6">
        <v>2025</v>
      </c>
      <c r="C169" s="6">
        <v>4</v>
      </c>
      <c r="D169" s="6">
        <v>271.60000000000002</v>
      </c>
      <c r="E169" s="6">
        <v>6.64</v>
      </c>
      <c r="F169" s="42">
        <v>8.3000000000000007</v>
      </c>
      <c r="G169" s="5" t="s">
        <v>76</v>
      </c>
      <c r="H169" s="5" t="s">
        <v>24</v>
      </c>
      <c r="I169" s="8" t="s">
        <v>157</v>
      </c>
      <c r="J169" s="13">
        <v>5</v>
      </c>
      <c r="K169" s="12" t="s">
        <v>167</v>
      </c>
      <c r="L169" s="6">
        <v>1621.14</v>
      </c>
      <c r="M169" s="20">
        <v>11.615</v>
      </c>
      <c r="N169" s="21">
        <v>6.3930049999999996</v>
      </c>
      <c r="O169" s="6">
        <v>10.269</v>
      </c>
      <c r="P169" s="7"/>
      <c r="Q169" s="7">
        <v>3.9439999999999995</v>
      </c>
      <c r="R169" s="36">
        <v>1.4521354933726065E-2</v>
      </c>
      <c r="S169" s="7">
        <v>5.2220000000000004</v>
      </c>
      <c r="T169" s="21">
        <v>34.393999999999998</v>
      </c>
      <c r="U169" s="7">
        <v>28</v>
      </c>
      <c r="V169" s="7">
        <v>1.808093</v>
      </c>
      <c r="W169" s="7">
        <v>1.4719599999999999</v>
      </c>
      <c r="X169" s="7">
        <v>3.4139059999999999</v>
      </c>
      <c r="Y169" s="7">
        <v>0.33613300000000002</v>
      </c>
      <c r="Z169" s="22">
        <f t="shared" si="3"/>
        <v>0.26188159999999994</v>
      </c>
    </row>
    <row r="170" spans="1:26" x14ac:dyDescent="0.25">
      <c r="A170" s="4">
        <v>167</v>
      </c>
      <c r="B170" s="6">
        <v>2025</v>
      </c>
      <c r="C170" s="6">
        <v>4</v>
      </c>
      <c r="D170" s="6">
        <v>271.60000000000002</v>
      </c>
      <c r="E170" s="6">
        <v>6.64</v>
      </c>
      <c r="F170" s="42">
        <v>8.3000000000000007</v>
      </c>
      <c r="G170" s="5" t="s">
        <v>76</v>
      </c>
      <c r="H170" s="5" t="s">
        <v>24</v>
      </c>
      <c r="I170" s="8" t="s">
        <v>158</v>
      </c>
      <c r="J170" s="13">
        <v>5</v>
      </c>
      <c r="K170" s="12" t="s">
        <v>167</v>
      </c>
      <c r="L170" s="6">
        <v>848.12</v>
      </c>
      <c r="M170" s="20">
        <v>8.44</v>
      </c>
      <c r="N170" s="21">
        <v>4.7859990000000003</v>
      </c>
      <c r="O170" s="6">
        <v>10.269</v>
      </c>
      <c r="P170" s="7"/>
      <c r="Q170" s="7">
        <v>5.6429999999999998</v>
      </c>
      <c r="R170" s="36">
        <v>2.0776877761413841E-2</v>
      </c>
      <c r="S170" s="7">
        <v>3.6540010000000001</v>
      </c>
      <c r="T170" s="21">
        <v>21.497</v>
      </c>
      <c r="U170" s="7">
        <v>29</v>
      </c>
      <c r="V170" s="7">
        <v>1.1300969999999999</v>
      </c>
      <c r="W170" s="7">
        <v>1.5245299999999999</v>
      </c>
      <c r="X170" s="7">
        <v>2.5239029999999998</v>
      </c>
      <c r="Y170" s="7">
        <v>-0.394432</v>
      </c>
      <c r="Z170" s="22">
        <f t="shared" si="3"/>
        <v>0.37469519999999995</v>
      </c>
    </row>
    <row r="171" spans="1:26" x14ac:dyDescent="0.25">
      <c r="A171" s="4">
        <v>168</v>
      </c>
      <c r="B171" s="6">
        <v>2025</v>
      </c>
      <c r="C171" s="6">
        <v>4</v>
      </c>
      <c r="D171" s="6">
        <v>271.60000000000002</v>
      </c>
      <c r="E171" s="6">
        <v>6.64</v>
      </c>
      <c r="F171" s="42">
        <v>8.3000000000000007</v>
      </c>
      <c r="G171" s="5" t="s">
        <v>76</v>
      </c>
      <c r="H171" s="5" t="s">
        <v>26</v>
      </c>
      <c r="I171" s="8"/>
      <c r="J171" s="14">
        <v>5</v>
      </c>
      <c r="K171" s="12" t="s">
        <v>167</v>
      </c>
      <c r="L171" s="6">
        <v>1424.06</v>
      </c>
      <c r="M171" s="20">
        <v>8.343</v>
      </c>
      <c r="N171" s="21">
        <v>5.3739990000000004</v>
      </c>
      <c r="O171" s="6">
        <v>10.269</v>
      </c>
      <c r="P171" s="7"/>
      <c r="Q171" s="7">
        <v>3.774</v>
      </c>
      <c r="R171" s="36">
        <v>1.389543446244477E-2</v>
      </c>
      <c r="S171" s="7">
        <v>2.9690020000000001</v>
      </c>
      <c r="T171" s="21">
        <v>24.192</v>
      </c>
      <c r="U171" s="7">
        <v>42</v>
      </c>
      <c r="V171" s="7">
        <v>1.271773</v>
      </c>
      <c r="W171" s="7">
        <v>2.2079399999999998</v>
      </c>
      <c r="X171" s="7">
        <v>1.697227</v>
      </c>
      <c r="Y171" s="7">
        <v>-0.93616500000000002</v>
      </c>
      <c r="Z171" s="22">
        <f t="shared" si="3"/>
        <v>0.25059359999999997</v>
      </c>
    </row>
    <row r="172" spans="1:26" x14ac:dyDescent="0.25">
      <c r="A172" s="4">
        <v>169</v>
      </c>
      <c r="B172" s="6">
        <v>2025</v>
      </c>
      <c r="C172" s="6">
        <v>4</v>
      </c>
      <c r="D172" s="6">
        <v>271.60000000000002</v>
      </c>
      <c r="E172" s="6">
        <v>6.64</v>
      </c>
      <c r="F172" s="42">
        <v>8.3000000000000007</v>
      </c>
      <c r="G172" s="5" t="s">
        <v>76</v>
      </c>
      <c r="H172" s="5" t="s">
        <v>28</v>
      </c>
      <c r="I172" s="8" t="s">
        <v>139</v>
      </c>
      <c r="J172" s="14">
        <v>5</v>
      </c>
      <c r="K172" s="12" t="s">
        <v>167</v>
      </c>
      <c r="L172" s="6">
        <v>1248.96</v>
      </c>
      <c r="M172" s="20">
        <v>10.339</v>
      </c>
      <c r="N172" s="21">
        <v>5.691999</v>
      </c>
      <c r="O172" s="6">
        <v>10.269</v>
      </c>
      <c r="P172" s="7"/>
      <c r="Q172" s="7">
        <v>4.5570000000000004</v>
      </c>
      <c r="R172" s="36">
        <v>1.6778350515463919E-2</v>
      </c>
      <c r="S172" s="7">
        <v>4.6469990000000001</v>
      </c>
      <c r="T172" s="21">
        <v>29.806999999999999</v>
      </c>
      <c r="U172" s="7">
        <v>38</v>
      </c>
      <c r="V172" s="7">
        <v>1.566954</v>
      </c>
      <c r="W172" s="7">
        <v>1.99766</v>
      </c>
      <c r="X172" s="7">
        <v>3.0800450000000001</v>
      </c>
      <c r="Y172" s="7">
        <v>-0.43070700000000001</v>
      </c>
      <c r="Z172" s="22">
        <f t="shared" si="3"/>
        <v>0.30258480000000004</v>
      </c>
    </row>
    <row r="173" spans="1:26" x14ac:dyDescent="0.25">
      <c r="A173" s="4">
        <v>170</v>
      </c>
      <c r="B173" s="6">
        <v>2025</v>
      </c>
      <c r="C173" s="6">
        <v>4</v>
      </c>
      <c r="D173" s="6">
        <v>271.60000000000002</v>
      </c>
      <c r="E173" s="6">
        <v>6.64</v>
      </c>
      <c r="F173" s="42">
        <v>8.3000000000000007</v>
      </c>
      <c r="G173" s="5" t="s">
        <v>76</v>
      </c>
      <c r="H173" s="5" t="s">
        <v>28</v>
      </c>
      <c r="I173" s="8" t="s">
        <v>144</v>
      </c>
      <c r="J173" s="14">
        <v>5</v>
      </c>
      <c r="K173" s="12" t="s">
        <v>167</v>
      </c>
      <c r="L173" s="6">
        <v>2589.94</v>
      </c>
      <c r="M173" s="20">
        <v>23.728000000000002</v>
      </c>
      <c r="N173" s="21">
        <v>14.111000000000001</v>
      </c>
      <c r="O173" s="6">
        <v>10.269</v>
      </c>
      <c r="P173" s="7"/>
      <c r="Q173" s="7">
        <v>5.22</v>
      </c>
      <c r="R173" s="36">
        <v>1.921944035346097E-2</v>
      </c>
      <c r="S173" s="7">
        <v>9.6170000000000009</v>
      </c>
      <c r="T173" s="21">
        <v>77.209999999999994</v>
      </c>
      <c r="U173" s="7">
        <v>82.46</v>
      </c>
      <c r="V173" s="7">
        <v>4.0589300000000001</v>
      </c>
      <c r="W173" s="7">
        <v>4.3349219999999997</v>
      </c>
      <c r="X173" s="7">
        <v>5.2820770000000001</v>
      </c>
      <c r="Y173" s="7">
        <v>0</v>
      </c>
      <c r="Z173" s="22">
        <f t="shared" si="3"/>
        <v>0.34660799999999997</v>
      </c>
    </row>
    <row r="174" spans="1:26" x14ac:dyDescent="0.25">
      <c r="A174" s="4">
        <v>171</v>
      </c>
      <c r="B174" s="6">
        <v>2025</v>
      </c>
      <c r="C174" s="6">
        <v>4</v>
      </c>
      <c r="D174" s="6">
        <v>271.60000000000002</v>
      </c>
      <c r="E174" s="6">
        <v>6.64</v>
      </c>
      <c r="F174" s="42">
        <v>8.3000000000000007</v>
      </c>
      <c r="G174" s="5" t="s">
        <v>76</v>
      </c>
      <c r="H174" s="5" t="s">
        <v>30</v>
      </c>
      <c r="I174" s="5"/>
      <c r="J174" s="14">
        <v>5</v>
      </c>
      <c r="K174" s="12" t="s">
        <v>162</v>
      </c>
      <c r="L174" s="6">
        <v>1972.79</v>
      </c>
      <c r="M174" s="20">
        <v>24.922000000000001</v>
      </c>
      <c r="N174" s="21">
        <v>14.431008</v>
      </c>
      <c r="O174" s="6">
        <v>10.269</v>
      </c>
      <c r="P174" s="7"/>
      <c r="Q174" s="7">
        <v>6.99</v>
      </c>
      <c r="R174" s="36">
        <v>2.5736377025036818E-2</v>
      </c>
      <c r="S174" s="7">
        <v>10.491</v>
      </c>
      <c r="T174" s="21">
        <v>69.69</v>
      </c>
      <c r="U174" s="7">
        <v>67.180000000000007</v>
      </c>
      <c r="V174" s="7">
        <v>3.6636030000000002</v>
      </c>
      <c r="W174" s="7">
        <v>3.5316529999999999</v>
      </c>
      <c r="X174" s="7">
        <v>6.8273979999999996</v>
      </c>
      <c r="Y174" s="7">
        <v>0.13195000000000001</v>
      </c>
      <c r="Z174" s="22">
        <f t="shared" si="3"/>
        <v>0.46413600000000005</v>
      </c>
    </row>
    <row r="175" spans="1:26" x14ac:dyDescent="0.25">
      <c r="A175" s="4">
        <v>172</v>
      </c>
      <c r="B175" s="6">
        <v>2025</v>
      </c>
      <c r="C175" s="6">
        <v>4</v>
      </c>
      <c r="D175" s="6">
        <v>271.60000000000002</v>
      </c>
      <c r="E175" s="6">
        <v>6.64</v>
      </c>
      <c r="F175" s="42">
        <v>8.3000000000000007</v>
      </c>
      <c r="G175" s="5" t="s">
        <v>76</v>
      </c>
      <c r="H175" s="5" t="s">
        <v>32</v>
      </c>
      <c r="I175" s="5"/>
      <c r="J175" s="11">
        <v>5</v>
      </c>
      <c r="K175" s="12" t="s">
        <v>162</v>
      </c>
      <c r="L175" s="6">
        <v>1975.81</v>
      </c>
      <c r="M175" s="20">
        <v>24.361000000000001</v>
      </c>
      <c r="N175" s="21">
        <v>14.060003</v>
      </c>
      <c r="O175" s="6">
        <v>10.269</v>
      </c>
      <c r="P175" s="7"/>
      <c r="Q175" s="7">
        <v>6.8</v>
      </c>
      <c r="R175" s="36">
        <v>2.5036818851251839E-2</v>
      </c>
      <c r="S175" s="7">
        <v>10.300996</v>
      </c>
      <c r="T175" s="21">
        <v>65.308000000000007</v>
      </c>
      <c r="U175" s="7">
        <v>64.5</v>
      </c>
      <c r="V175" s="7">
        <v>3.4332419999999999</v>
      </c>
      <c r="W175" s="7">
        <v>3.390765</v>
      </c>
      <c r="X175" s="7">
        <v>6.8677590000000004</v>
      </c>
      <c r="Y175" s="7">
        <v>4.2472999999999997E-2</v>
      </c>
      <c r="Z175" s="22">
        <f t="shared" si="3"/>
        <v>0.45151999999999992</v>
      </c>
    </row>
    <row r="176" spans="1:26" x14ac:dyDescent="0.25">
      <c r="A176" s="4">
        <v>173</v>
      </c>
      <c r="B176" s="6">
        <v>2025</v>
      </c>
      <c r="C176" s="6">
        <v>4</v>
      </c>
      <c r="D176" s="6">
        <v>271.60000000000002</v>
      </c>
      <c r="E176" s="6">
        <v>6.64</v>
      </c>
      <c r="F176" s="42">
        <v>8.3000000000000007</v>
      </c>
      <c r="G176" s="5" t="s">
        <v>76</v>
      </c>
      <c r="H176" s="5" t="s">
        <v>77</v>
      </c>
      <c r="I176" s="5"/>
      <c r="J176" s="13">
        <v>9</v>
      </c>
      <c r="K176" s="12" t="s">
        <v>162</v>
      </c>
      <c r="L176" s="6">
        <v>4707.0600000000004</v>
      </c>
      <c r="M176" s="20">
        <v>56.758000000000003</v>
      </c>
      <c r="N176" s="21">
        <v>34.968977000000002</v>
      </c>
      <c r="O176" s="6">
        <v>10.269</v>
      </c>
      <c r="P176" s="7"/>
      <c r="Q176" s="7">
        <v>7.4290000000000003</v>
      </c>
      <c r="R176" s="36">
        <v>2.7352724594992633E-2</v>
      </c>
      <c r="S176" s="7">
        <v>21.788993000000001</v>
      </c>
      <c r="T176" s="21">
        <v>141.55000000000001</v>
      </c>
      <c r="U176" s="7">
        <v>149.30000000000001</v>
      </c>
      <c r="V176" s="7">
        <v>7.4412839999999996</v>
      </c>
      <c r="W176" s="7">
        <v>7.8487010000000001</v>
      </c>
      <c r="X176" s="7">
        <v>14.347714</v>
      </c>
      <c r="Y176" s="7">
        <v>-0.40742400000000001</v>
      </c>
      <c r="Z176" s="22">
        <f t="shared" si="3"/>
        <v>0.49328559999999994</v>
      </c>
    </row>
    <row r="177" spans="1:26" x14ac:dyDescent="0.25">
      <c r="A177" s="4">
        <v>174</v>
      </c>
      <c r="B177" s="6">
        <v>2025</v>
      </c>
      <c r="C177" s="6">
        <v>4</v>
      </c>
      <c r="D177" s="6">
        <v>271.60000000000002</v>
      </c>
      <c r="E177" s="6">
        <v>6.64</v>
      </c>
      <c r="F177" s="42">
        <v>8.3000000000000007</v>
      </c>
      <c r="G177" s="5" t="s">
        <v>76</v>
      </c>
      <c r="H177" s="5" t="s">
        <v>52</v>
      </c>
      <c r="I177" s="5"/>
      <c r="J177" s="11">
        <v>9</v>
      </c>
      <c r="K177" s="12" t="s">
        <v>164</v>
      </c>
      <c r="L177" s="6">
        <v>2038.44</v>
      </c>
      <c r="M177" s="20">
        <v>27.667000000000002</v>
      </c>
      <c r="N177" s="21">
        <v>15.259997</v>
      </c>
      <c r="O177" s="6">
        <v>10.269</v>
      </c>
      <c r="P177" s="7"/>
      <c r="Q177" s="7">
        <v>7.4859999999999998</v>
      </c>
      <c r="R177" s="36">
        <v>2.7562592047128128E-2</v>
      </c>
      <c r="S177" s="7">
        <v>12.406997</v>
      </c>
      <c r="T177" s="21">
        <v>78.16</v>
      </c>
      <c r="U177" s="7">
        <v>67.5</v>
      </c>
      <c r="V177" s="7">
        <v>4.1088709999999997</v>
      </c>
      <c r="W177" s="7">
        <v>3.5484749999999998</v>
      </c>
      <c r="X177" s="7">
        <v>8.2981280000000002</v>
      </c>
      <c r="Y177" s="7">
        <v>0.56039300000000003</v>
      </c>
      <c r="Z177" s="22">
        <f t="shared" si="3"/>
        <v>0.49707039999999997</v>
      </c>
    </row>
    <row r="178" spans="1:26" x14ac:dyDescent="0.25">
      <c r="A178" s="4">
        <v>175</v>
      </c>
      <c r="B178" s="6">
        <v>2025</v>
      </c>
      <c r="C178" s="6">
        <v>4</v>
      </c>
      <c r="D178" s="6">
        <v>271.60000000000002</v>
      </c>
      <c r="E178" s="6">
        <v>6.64</v>
      </c>
      <c r="F178" s="42">
        <v>8.3000000000000007</v>
      </c>
      <c r="G178" s="5" t="s">
        <v>76</v>
      </c>
      <c r="H178" s="5" t="s">
        <v>78</v>
      </c>
      <c r="I178" s="8" t="s">
        <v>117</v>
      </c>
      <c r="J178" s="13">
        <v>5</v>
      </c>
      <c r="K178" s="12" t="s">
        <v>164</v>
      </c>
      <c r="L178" s="6">
        <v>1070.21</v>
      </c>
      <c r="M178" s="20">
        <v>14.101000000000001</v>
      </c>
      <c r="N178" s="21">
        <v>8.278003</v>
      </c>
      <c r="O178" s="6">
        <v>10.269</v>
      </c>
      <c r="P178" s="7"/>
      <c r="Q178" s="7">
        <v>7.7349999999999994</v>
      </c>
      <c r="R178" s="36">
        <v>2.8479381443298965E-2</v>
      </c>
      <c r="S178" s="7">
        <v>5.8229939999999996</v>
      </c>
      <c r="T178" s="21">
        <v>32.744999999999997</v>
      </c>
      <c r="U178" s="7">
        <v>36</v>
      </c>
      <c r="V178" s="7">
        <v>1.7214050000000001</v>
      </c>
      <c r="W178" s="7">
        <v>1.89252</v>
      </c>
      <c r="X178" s="7">
        <v>4.1015959999999998</v>
      </c>
      <c r="Y178" s="7">
        <v>-0.171121</v>
      </c>
      <c r="Z178" s="22">
        <f t="shared" si="3"/>
        <v>0.51360399999999995</v>
      </c>
    </row>
    <row r="179" spans="1:26" x14ac:dyDescent="0.25">
      <c r="A179" s="4">
        <v>176</v>
      </c>
      <c r="B179" s="6">
        <v>2025</v>
      </c>
      <c r="C179" s="6">
        <v>4</v>
      </c>
      <c r="D179" s="6">
        <v>271.60000000000002</v>
      </c>
      <c r="E179" s="6">
        <v>6.64</v>
      </c>
      <c r="F179" s="42">
        <v>8.3000000000000007</v>
      </c>
      <c r="G179" s="5" t="s">
        <v>76</v>
      </c>
      <c r="H179" s="5" t="s">
        <v>78</v>
      </c>
      <c r="I179" s="8" t="s">
        <v>145</v>
      </c>
      <c r="J179" s="13">
        <v>9</v>
      </c>
      <c r="K179" s="12" t="s">
        <v>164</v>
      </c>
      <c r="L179" s="6">
        <v>2120.04</v>
      </c>
      <c r="M179" s="20">
        <v>31.245000000000001</v>
      </c>
      <c r="N179" s="21">
        <v>18.396989999999999</v>
      </c>
      <c r="O179" s="6">
        <v>10.269</v>
      </c>
      <c r="P179" s="7"/>
      <c r="Q179" s="7">
        <v>8.6780000000000008</v>
      </c>
      <c r="R179" s="36">
        <v>3.1951399116347569E-2</v>
      </c>
      <c r="S179" s="7">
        <v>12.847996999999999</v>
      </c>
      <c r="T179" s="21">
        <v>61.31</v>
      </c>
      <c r="U179" s="7">
        <v>65</v>
      </c>
      <c r="V179" s="7">
        <v>3.2230669999999999</v>
      </c>
      <c r="W179" s="7">
        <v>3.4170500000000001</v>
      </c>
      <c r="X179" s="7">
        <v>9.6249350000000007</v>
      </c>
      <c r="Y179" s="7">
        <v>-0.19398599999999999</v>
      </c>
      <c r="Z179" s="22">
        <f t="shared" si="3"/>
        <v>0.57621920000000004</v>
      </c>
    </row>
    <row r="180" spans="1:26" x14ac:dyDescent="0.25">
      <c r="A180" s="4">
        <v>177</v>
      </c>
      <c r="B180" s="6">
        <v>2025</v>
      </c>
      <c r="C180" s="6">
        <v>4</v>
      </c>
      <c r="D180" s="6">
        <v>271.60000000000002</v>
      </c>
      <c r="E180" s="6">
        <v>6.64</v>
      </c>
      <c r="F180" s="42">
        <v>8.3000000000000007</v>
      </c>
      <c r="G180" s="5" t="s">
        <v>76</v>
      </c>
      <c r="H180" s="5" t="s">
        <v>53</v>
      </c>
      <c r="I180" s="8"/>
      <c r="J180" s="14">
        <v>5</v>
      </c>
      <c r="K180" s="12" t="s">
        <v>164</v>
      </c>
      <c r="L180" s="6">
        <v>1090.45</v>
      </c>
      <c r="M180" s="20">
        <v>16.759</v>
      </c>
      <c r="N180" s="21">
        <v>10.398999999999999</v>
      </c>
      <c r="O180" s="6">
        <v>10.269</v>
      </c>
      <c r="P180" s="7"/>
      <c r="Q180" s="7">
        <v>9.5359999999999996</v>
      </c>
      <c r="R180" s="36">
        <v>3.5110456553755519E-2</v>
      </c>
      <c r="S180" s="7">
        <v>6.3599969999999999</v>
      </c>
      <c r="T180" s="21">
        <v>41.33</v>
      </c>
      <c r="U180" s="7">
        <v>42</v>
      </c>
      <c r="V180" s="7">
        <v>2.1727180000000001</v>
      </c>
      <c r="W180" s="7">
        <v>2.2079399999999998</v>
      </c>
      <c r="X180" s="7">
        <v>4.1872819999999997</v>
      </c>
      <c r="Y180" s="7">
        <v>-3.5224999999999999E-2</v>
      </c>
      <c r="Z180" s="22">
        <f t="shared" si="3"/>
        <v>0.63319039999999993</v>
      </c>
    </row>
    <row r="181" spans="1:26" x14ac:dyDescent="0.25">
      <c r="A181" s="4">
        <v>178</v>
      </c>
      <c r="B181" s="6">
        <v>2025</v>
      </c>
      <c r="C181" s="6">
        <v>4</v>
      </c>
      <c r="D181" s="6">
        <v>271.60000000000002</v>
      </c>
      <c r="E181" s="6">
        <v>6.64</v>
      </c>
      <c r="F181" s="42">
        <v>8.3000000000000007</v>
      </c>
      <c r="G181" s="5" t="s">
        <v>76</v>
      </c>
      <c r="H181" s="5" t="s">
        <v>79</v>
      </c>
      <c r="I181" s="8" t="s">
        <v>117</v>
      </c>
      <c r="J181" s="14">
        <v>5</v>
      </c>
      <c r="K181" s="12" t="s">
        <v>164</v>
      </c>
      <c r="L181" s="6">
        <v>1099.2</v>
      </c>
      <c r="M181" s="20">
        <v>15.259</v>
      </c>
      <c r="N181" s="21">
        <v>9.0329999999999995</v>
      </c>
      <c r="O181" s="6">
        <v>10.269</v>
      </c>
      <c r="P181" s="7"/>
      <c r="Q181" s="7">
        <v>8.218</v>
      </c>
      <c r="R181" s="36">
        <v>3.0257731958762885E-2</v>
      </c>
      <c r="S181" s="7">
        <v>6.2260010000000001</v>
      </c>
      <c r="T181" s="21">
        <v>29.094999999999999</v>
      </c>
      <c r="U181" s="7">
        <v>27</v>
      </c>
      <c r="V181" s="7">
        <v>1.5295240000000001</v>
      </c>
      <c r="W181" s="7">
        <v>1.4193899999999999</v>
      </c>
      <c r="X181" s="7">
        <v>4.6964759999999997</v>
      </c>
      <c r="Y181" s="7">
        <v>0.110135</v>
      </c>
      <c r="Z181" s="22">
        <f t="shared" si="3"/>
        <v>0.54567519999999992</v>
      </c>
    </row>
    <row r="182" spans="1:26" x14ac:dyDescent="0.25">
      <c r="A182" s="4">
        <v>179</v>
      </c>
      <c r="B182" s="6">
        <v>2025</v>
      </c>
      <c r="C182" s="6">
        <v>4</v>
      </c>
      <c r="D182" s="6">
        <v>271.60000000000002</v>
      </c>
      <c r="E182" s="6">
        <v>6.64</v>
      </c>
      <c r="F182" s="42">
        <v>8.3000000000000007</v>
      </c>
      <c r="G182" s="5" t="s">
        <v>76</v>
      </c>
      <c r="H182" s="5" t="s">
        <v>79</v>
      </c>
      <c r="I182" s="8" t="s">
        <v>146</v>
      </c>
      <c r="J182" s="14">
        <v>5</v>
      </c>
      <c r="K182" s="12" t="s">
        <v>164</v>
      </c>
      <c r="L182" s="6">
        <v>1098.3599999999999</v>
      </c>
      <c r="M182" s="20">
        <v>15.263</v>
      </c>
      <c r="N182" s="21">
        <v>9.3200020000000006</v>
      </c>
      <c r="O182" s="6">
        <v>10.269</v>
      </c>
      <c r="P182" s="7"/>
      <c r="Q182" s="7">
        <v>8.4849999999999994</v>
      </c>
      <c r="R182" s="36">
        <v>3.1240795287187036E-2</v>
      </c>
      <c r="S182" s="7">
        <v>5.9429990000000004</v>
      </c>
      <c r="T182" s="21">
        <v>27.184999999999999</v>
      </c>
      <c r="U182" s="7">
        <v>35</v>
      </c>
      <c r="V182" s="7">
        <v>1.4291149999999999</v>
      </c>
      <c r="W182" s="7">
        <v>1.83995</v>
      </c>
      <c r="X182" s="7">
        <v>4.5138860000000003</v>
      </c>
      <c r="Y182" s="7">
        <v>-0.41083599999999998</v>
      </c>
      <c r="Z182" s="22">
        <f t="shared" si="3"/>
        <v>0.5634039999999999</v>
      </c>
    </row>
    <row r="183" spans="1:26" x14ac:dyDescent="0.25">
      <c r="A183" s="4">
        <v>180</v>
      </c>
      <c r="B183" s="6">
        <v>2025</v>
      </c>
      <c r="C183" s="6">
        <v>4</v>
      </c>
      <c r="D183" s="6">
        <v>271.60000000000002</v>
      </c>
      <c r="E183" s="6">
        <v>6.64</v>
      </c>
      <c r="F183" s="42">
        <v>8.3000000000000007</v>
      </c>
      <c r="G183" s="5" t="s">
        <v>76</v>
      </c>
      <c r="H183" s="5" t="s">
        <v>80</v>
      </c>
      <c r="I183" s="8"/>
      <c r="J183" s="14">
        <v>5</v>
      </c>
      <c r="K183" s="12" t="s">
        <v>164</v>
      </c>
      <c r="L183" s="6">
        <v>1077.48</v>
      </c>
      <c r="M183" s="20">
        <v>16.265000000000001</v>
      </c>
      <c r="N183" s="21">
        <v>9.5690019999999993</v>
      </c>
      <c r="O183" s="6">
        <v>10.269</v>
      </c>
      <c r="P183" s="7"/>
      <c r="Q183" s="7">
        <v>8.8810000000000002</v>
      </c>
      <c r="R183" s="36">
        <v>3.2698821796759939E-2</v>
      </c>
      <c r="S183" s="7">
        <v>6.6959999999999997</v>
      </c>
      <c r="T183" s="21">
        <v>46.408999999999999</v>
      </c>
      <c r="U183" s="7">
        <v>48.76</v>
      </c>
      <c r="V183" s="7">
        <v>2.439721</v>
      </c>
      <c r="W183" s="7">
        <v>2.563313</v>
      </c>
      <c r="X183" s="7">
        <v>4.1326879999999999</v>
      </c>
      <c r="Y183" s="7">
        <v>0</v>
      </c>
      <c r="Z183" s="22">
        <f t="shared" si="3"/>
        <v>0.58969839999999996</v>
      </c>
    </row>
    <row r="184" spans="1:26" x14ac:dyDescent="0.25">
      <c r="A184" s="4">
        <v>181</v>
      </c>
      <c r="B184" s="6">
        <v>2025</v>
      </c>
      <c r="C184" s="6">
        <v>4</v>
      </c>
      <c r="D184" s="6">
        <v>271.60000000000002</v>
      </c>
      <c r="E184" s="6">
        <v>6.64</v>
      </c>
      <c r="F184" s="42">
        <v>8.3000000000000007</v>
      </c>
      <c r="G184" s="5" t="s">
        <v>76</v>
      </c>
      <c r="H184" s="5" t="s">
        <v>81</v>
      </c>
      <c r="I184" s="8"/>
      <c r="J184" s="14">
        <v>5</v>
      </c>
      <c r="K184" s="12" t="s">
        <v>164</v>
      </c>
      <c r="L184" s="6">
        <v>1073.8699999999999</v>
      </c>
      <c r="M184" s="20">
        <v>14.968999999999999</v>
      </c>
      <c r="N184" s="21">
        <v>8.3930009999999999</v>
      </c>
      <c r="O184" s="6">
        <v>10.269</v>
      </c>
      <c r="P184" s="7"/>
      <c r="Q184" s="7">
        <v>7.8159999999999998</v>
      </c>
      <c r="R184" s="36">
        <v>2.8777614138438878E-2</v>
      </c>
      <c r="S184" s="7">
        <v>6.5760009999999998</v>
      </c>
      <c r="T184" s="21">
        <v>41.951999999999998</v>
      </c>
      <c r="U184" s="7">
        <v>41.6</v>
      </c>
      <c r="V184" s="7">
        <v>2.2054170000000002</v>
      </c>
      <c r="W184" s="7">
        <v>2.186912</v>
      </c>
      <c r="X184" s="7">
        <v>4.370584</v>
      </c>
      <c r="Y184" s="7">
        <v>1.8506000000000002E-2</v>
      </c>
      <c r="Z184" s="22">
        <f t="shared" si="3"/>
        <v>0.51898239999999995</v>
      </c>
    </row>
    <row r="185" spans="1:26" x14ac:dyDescent="0.25">
      <c r="A185" s="4">
        <v>182</v>
      </c>
      <c r="B185" s="6">
        <v>2025</v>
      </c>
      <c r="C185" s="6">
        <v>4</v>
      </c>
      <c r="D185" s="6">
        <v>271.60000000000002</v>
      </c>
      <c r="E185" s="6">
        <v>6.64</v>
      </c>
      <c r="F185" s="42">
        <v>8.3000000000000007</v>
      </c>
      <c r="G185" s="5" t="s">
        <v>76</v>
      </c>
      <c r="H185" s="5" t="s">
        <v>82</v>
      </c>
      <c r="I185" s="8"/>
      <c r="J185" s="14">
        <v>5</v>
      </c>
      <c r="K185" s="12" t="s">
        <v>164</v>
      </c>
      <c r="L185" s="6">
        <v>1074.5</v>
      </c>
      <c r="M185" s="20">
        <v>15.23</v>
      </c>
      <c r="N185" s="21">
        <v>9.8080040000000004</v>
      </c>
      <c r="O185" s="6">
        <v>10.269</v>
      </c>
      <c r="P185" s="7"/>
      <c r="Q185" s="7">
        <v>9.1280000000000001</v>
      </c>
      <c r="R185" s="36">
        <v>3.3608247422680412E-2</v>
      </c>
      <c r="S185" s="7">
        <v>5.4220030000000001</v>
      </c>
      <c r="T185" s="21">
        <v>25.387</v>
      </c>
      <c r="U185" s="7">
        <v>25.843</v>
      </c>
      <c r="V185" s="7">
        <v>1.334595</v>
      </c>
      <c r="W185" s="7">
        <v>1.3585670000000001</v>
      </c>
      <c r="X185" s="7">
        <v>4.0874059999999997</v>
      </c>
      <c r="Y185" s="7">
        <v>-2.3969000000000001E-2</v>
      </c>
      <c r="Z185" s="22">
        <f t="shared" si="3"/>
        <v>0.60609919999999995</v>
      </c>
    </row>
    <row r="186" spans="1:26" x14ac:dyDescent="0.25">
      <c r="A186" s="4">
        <v>183</v>
      </c>
      <c r="B186" s="6">
        <v>2025</v>
      </c>
      <c r="C186" s="6">
        <v>4</v>
      </c>
      <c r="D186" s="6">
        <v>271.60000000000002</v>
      </c>
      <c r="E186" s="6">
        <v>6.64</v>
      </c>
      <c r="F186" s="42">
        <v>8.3000000000000007</v>
      </c>
      <c r="G186" s="5" t="s">
        <v>76</v>
      </c>
      <c r="H186" s="5" t="s">
        <v>83</v>
      </c>
      <c r="I186" s="8"/>
      <c r="J186" s="14">
        <v>5</v>
      </c>
      <c r="K186" s="12" t="s">
        <v>164</v>
      </c>
      <c r="L186" s="6">
        <v>1099.72</v>
      </c>
      <c r="M186" s="20">
        <v>13.923</v>
      </c>
      <c r="N186" s="21">
        <v>9.0740010000000009</v>
      </c>
      <c r="O186" s="6">
        <v>10.269</v>
      </c>
      <c r="P186" s="7"/>
      <c r="Q186" s="7">
        <v>8.2509999999999994</v>
      </c>
      <c r="R186" s="36">
        <v>3.0379234167893957E-2</v>
      </c>
      <c r="S186" s="7">
        <v>4.8489979999999999</v>
      </c>
      <c r="T186" s="21">
        <v>15.367000000000001</v>
      </c>
      <c r="U186" s="7">
        <v>15</v>
      </c>
      <c r="V186" s="7">
        <v>0.80784299999999998</v>
      </c>
      <c r="W186" s="7">
        <v>0.78854999999999997</v>
      </c>
      <c r="X186" s="7">
        <v>4.0411570000000001</v>
      </c>
      <c r="Y186" s="7">
        <v>1.9290999999999999E-2</v>
      </c>
      <c r="Z186" s="22">
        <f t="shared" si="3"/>
        <v>0.54786639999999986</v>
      </c>
    </row>
    <row r="187" spans="1:26" x14ac:dyDescent="0.25">
      <c r="A187" s="4">
        <v>184</v>
      </c>
      <c r="B187" s="6">
        <v>2025</v>
      </c>
      <c r="C187" s="6">
        <v>4</v>
      </c>
      <c r="D187" s="6">
        <v>271.60000000000002</v>
      </c>
      <c r="E187" s="6">
        <v>6.64</v>
      </c>
      <c r="F187" s="42">
        <v>8.3000000000000007</v>
      </c>
      <c r="G187" s="5" t="s">
        <v>76</v>
      </c>
      <c r="H187" s="5" t="s">
        <v>84</v>
      </c>
      <c r="I187" s="8"/>
      <c r="J187" s="14">
        <v>5</v>
      </c>
      <c r="K187" s="12" t="s">
        <v>164</v>
      </c>
      <c r="L187" s="6">
        <v>1079.97</v>
      </c>
      <c r="M187" s="20">
        <v>14.246</v>
      </c>
      <c r="N187" s="21">
        <v>8.2359960000000001</v>
      </c>
      <c r="O187" s="6">
        <v>10.269</v>
      </c>
      <c r="P187" s="7"/>
      <c r="Q187" s="7">
        <v>7.6260000000000003</v>
      </c>
      <c r="R187" s="36">
        <v>2.8078055964653903E-2</v>
      </c>
      <c r="S187" s="7">
        <v>6.0100020000000001</v>
      </c>
      <c r="T187" s="21">
        <v>33.700000000000003</v>
      </c>
      <c r="U187" s="7">
        <v>30</v>
      </c>
      <c r="V187" s="7">
        <v>1.771609</v>
      </c>
      <c r="W187" s="7">
        <v>1.5770999999999999</v>
      </c>
      <c r="X187" s="7">
        <v>4.2383920000000002</v>
      </c>
      <c r="Y187" s="7">
        <v>0.19451099999999999</v>
      </c>
      <c r="Z187" s="22">
        <f t="shared" si="3"/>
        <v>0.50636639999999999</v>
      </c>
    </row>
    <row r="188" spans="1:26" x14ac:dyDescent="0.25">
      <c r="A188" s="4">
        <v>185</v>
      </c>
      <c r="B188" s="6">
        <v>2025</v>
      </c>
      <c r="C188" s="6">
        <v>4</v>
      </c>
      <c r="D188" s="6">
        <v>271.60000000000002</v>
      </c>
      <c r="E188" s="6">
        <v>6.64</v>
      </c>
      <c r="F188" s="42">
        <v>8.3000000000000007</v>
      </c>
      <c r="G188" s="5" t="s">
        <v>76</v>
      </c>
      <c r="H188" s="5" t="s">
        <v>85</v>
      </c>
      <c r="I188" s="8" t="s">
        <v>117</v>
      </c>
      <c r="J188" s="14">
        <v>5</v>
      </c>
      <c r="K188" s="12" t="s">
        <v>164</v>
      </c>
      <c r="L188" s="6">
        <v>1101.58</v>
      </c>
      <c r="M188" s="20">
        <v>15.045</v>
      </c>
      <c r="N188" s="21">
        <v>8.8439949999999996</v>
      </c>
      <c r="O188" s="6">
        <v>10.269</v>
      </c>
      <c r="P188" s="7"/>
      <c r="Q188" s="7">
        <v>8.0280000000000005</v>
      </c>
      <c r="R188" s="36">
        <v>2.9558173784977909E-2</v>
      </c>
      <c r="S188" s="7">
        <v>6.2009949999999998</v>
      </c>
      <c r="T188" s="21">
        <v>35.642000000000003</v>
      </c>
      <c r="U188" s="7">
        <v>28</v>
      </c>
      <c r="V188" s="7">
        <v>1.8736999999999999</v>
      </c>
      <c r="W188" s="7">
        <v>1.4719599999999999</v>
      </c>
      <c r="X188" s="7">
        <v>4.3273000000000001</v>
      </c>
      <c r="Y188" s="7">
        <v>0.40173500000000001</v>
      </c>
      <c r="Z188" s="22">
        <f t="shared" si="3"/>
        <v>0.53305919999999996</v>
      </c>
    </row>
    <row r="189" spans="1:26" x14ac:dyDescent="0.25">
      <c r="A189" s="4">
        <v>186</v>
      </c>
      <c r="B189" s="6">
        <v>2025</v>
      </c>
      <c r="C189" s="6">
        <v>4</v>
      </c>
      <c r="D189" s="6">
        <v>271.60000000000002</v>
      </c>
      <c r="E189" s="6">
        <v>6.64</v>
      </c>
      <c r="F189" s="42">
        <v>8.3000000000000007</v>
      </c>
      <c r="G189" s="5" t="s">
        <v>76</v>
      </c>
      <c r="H189" s="5" t="s">
        <v>85</v>
      </c>
      <c r="I189" s="8" t="s">
        <v>146</v>
      </c>
      <c r="J189" s="14">
        <v>5</v>
      </c>
      <c r="K189" s="12" t="s">
        <v>164</v>
      </c>
      <c r="L189" s="6">
        <v>1075.8</v>
      </c>
      <c r="M189" s="20">
        <v>14.714</v>
      </c>
      <c r="N189" s="21">
        <v>8.8680050000000001</v>
      </c>
      <c r="O189" s="6">
        <v>10.269</v>
      </c>
      <c r="P189" s="7"/>
      <c r="Q189" s="7">
        <v>8.2430000000000003</v>
      </c>
      <c r="R189" s="36">
        <v>3.0349779086892487E-2</v>
      </c>
      <c r="S189" s="7">
        <v>5.8459989999999999</v>
      </c>
      <c r="T189" s="21">
        <v>29.407</v>
      </c>
      <c r="U189" s="7">
        <v>34.5</v>
      </c>
      <c r="V189" s="7">
        <v>1.5459259999999999</v>
      </c>
      <c r="W189" s="7">
        <v>1.8136650000000001</v>
      </c>
      <c r="X189" s="7">
        <v>4.3000740000000004</v>
      </c>
      <c r="Y189" s="7">
        <v>-0.26773999999999998</v>
      </c>
      <c r="Z189" s="22">
        <f t="shared" si="3"/>
        <v>0.54733520000000002</v>
      </c>
    </row>
    <row r="190" spans="1:26" x14ac:dyDescent="0.25">
      <c r="A190" s="4">
        <v>187</v>
      </c>
      <c r="B190" s="6">
        <v>2025</v>
      </c>
      <c r="C190" s="6">
        <v>4</v>
      </c>
      <c r="D190" s="6">
        <v>271.60000000000002</v>
      </c>
      <c r="E190" s="6">
        <v>6.64</v>
      </c>
      <c r="F190" s="42">
        <v>8.3000000000000007</v>
      </c>
      <c r="G190" s="5" t="s">
        <v>76</v>
      </c>
      <c r="H190" s="5" t="s">
        <v>86</v>
      </c>
      <c r="I190" s="8"/>
      <c r="J190" s="14">
        <v>9</v>
      </c>
      <c r="K190" s="12" t="s">
        <v>164</v>
      </c>
      <c r="L190" s="6">
        <v>2135.52</v>
      </c>
      <c r="M190" s="20">
        <v>29.093</v>
      </c>
      <c r="N190" s="21">
        <v>18.674996</v>
      </c>
      <c r="O190" s="6">
        <v>10.269</v>
      </c>
      <c r="P190" s="7"/>
      <c r="Q190" s="7">
        <v>8.7449999999999992</v>
      </c>
      <c r="R190" s="36">
        <v>3.2198085419734901E-2</v>
      </c>
      <c r="S190" s="7">
        <v>10.417999999999999</v>
      </c>
      <c r="T190" s="21">
        <v>45.5</v>
      </c>
      <c r="U190" s="7">
        <v>45.5</v>
      </c>
      <c r="V190" s="7">
        <v>2.3919350000000001</v>
      </c>
      <c r="W190" s="7">
        <v>2.3919350000000001</v>
      </c>
      <c r="X190" s="7">
        <v>8.0260669999999994</v>
      </c>
      <c r="Y190" s="7">
        <v>0</v>
      </c>
      <c r="Z190" s="22">
        <f t="shared" si="3"/>
        <v>0.58066799999999996</v>
      </c>
    </row>
    <row r="191" spans="1:26" x14ac:dyDescent="0.25">
      <c r="A191" s="4">
        <v>188</v>
      </c>
      <c r="B191" s="6">
        <v>2025</v>
      </c>
      <c r="C191" s="6">
        <v>4</v>
      </c>
      <c r="D191" s="6">
        <v>271.60000000000002</v>
      </c>
      <c r="E191" s="6">
        <v>6.64</v>
      </c>
      <c r="F191" s="42">
        <v>8.3000000000000007</v>
      </c>
      <c r="G191" s="5" t="s">
        <v>76</v>
      </c>
      <c r="H191" s="5" t="s">
        <v>87</v>
      </c>
      <c r="I191" s="8" t="s">
        <v>117</v>
      </c>
      <c r="J191" s="14">
        <v>5</v>
      </c>
      <c r="K191" s="12" t="s">
        <v>164</v>
      </c>
      <c r="L191" s="6">
        <v>1101.07</v>
      </c>
      <c r="M191" s="20">
        <v>14.827</v>
      </c>
      <c r="N191" s="21">
        <v>8.5459980000000009</v>
      </c>
      <c r="O191" s="6">
        <v>10.269</v>
      </c>
      <c r="P191" s="7"/>
      <c r="Q191" s="7">
        <v>7.7619999999999996</v>
      </c>
      <c r="R191" s="36">
        <v>2.8578792341678937E-2</v>
      </c>
      <c r="S191" s="7">
        <v>6.2809970000000002</v>
      </c>
      <c r="T191" s="21">
        <v>40.439</v>
      </c>
      <c r="U191" s="7">
        <v>34</v>
      </c>
      <c r="V191" s="7">
        <v>2.1258780000000002</v>
      </c>
      <c r="W191" s="7">
        <v>1.78738</v>
      </c>
      <c r="X191" s="7">
        <v>4.1551220000000004</v>
      </c>
      <c r="Y191" s="7">
        <v>0.33849499999999999</v>
      </c>
      <c r="Z191" s="22">
        <f t="shared" si="3"/>
        <v>0.51539679999999999</v>
      </c>
    </row>
    <row r="192" spans="1:26" x14ac:dyDescent="0.25">
      <c r="A192" s="4">
        <v>189</v>
      </c>
      <c r="B192" s="6">
        <v>2025</v>
      </c>
      <c r="C192" s="6">
        <v>4</v>
      </c>
      <c r="D192" s="6">
        <v>271.60000000000002</v>
      </c>
      <c r="E192" s="6">
        <v>6.64</v>
      </c>
      <c r="F192" s="42">
        <v>8.3000000000000007</v>
      </c>
      <c r="G192" s="5" t="s">
        <v>76</v>
      </c>
      <c r="H192" s="5" t="s">
        <v>87</v>
      </c>
      <c r="I192" s="8" t="s">
        <v>146</v>
      </c>
      <c r="J192" s="14">
        <v>5</v>
      </c>
      <c r="K192" s="12" t="s">
        <v>164</v>
      </c>
      <c r="L192" s="6">
        <v>1071.5999999999999</v>
      </c>
      <c r="M192" s="20">
        <v>14.872999999999999</v>
      </c>
      <c r="N192" s="21">
        <v>8.9470010000000002</v>
      </c>
      <c r="O192" s="6">
        <v>10.269</v>
      </c>
      <c r="P192" s="7"/>
      <c r="Q192" s="7">
        <v>8.3490000000000002</v>
      </c>
      <c r="R192" s="36">
        <v>3.0740058910162002E-2</v>
      </c>
      <c r="S192" s="7">
        <v>5.9260000000000002</v>
      </c>
      <c r="T192" s="21">
        <v>39.133000000000003</v>
      </c>
      <c r="U192" s="7">
        <v>48</v>
      </c>
      <c r="V192" s="7">
        <v>2.0572219999999999</v>
      </c>
      <c r="W192" s="7">
        <v>2.5233599999999998</v>
      </c>
      <c r="X192" s="7">
        <v>3.8687779999999998</v>
      </c>
      <c r="Y192" s="7">
        <v>-0.466138</v>
      </c>
      <c r="Z192" s="22">
        <f t="shared" si="3"/>
        <v>0.55437360000000002</v>
      </c>
    </row>
    <row r="193" spans="1:26" x14ac:dyDescent="0.25">
      <c r="A193" s="4">
        <v>190</v>
      </c>
      <c r="B193" s="6">
        <v>2025</v>
      </c>
      <c r="C193" s="6">
        <v>4</v>
      </c>
      <c r="D193" s="6">
        <v>271.60000000000002</v>
      </c>
      <c r="E193" s="6">
        <v>6.64</v>
      </c>
      <c r="F193" s="42">
        <v>8.3000000000000007</v>
      </c>
      <c r="G193" s="5" t="s">
        <v>76</v>
      </c>
      <c r="H193" s="5" t="s">
        <v>88</v>
      </c>
      <c r="I193" s="8"/>
      <c r="J193" s="14">
        <v>9</v>
      </c>
      <c r="K193" s="12" t="s">
        <v>164</v>
      </c>
      <c r="L193" s="6">
        <v>2122.31</v>
      </c>
      <c r="M193" s="20">
        <v>24.202999999999999</v>
      </c>
      <c r="N193" s="21">
        <v>13.17501</v>
      </c>
      <c r="O193" s="6">
        <v>10.269</v>
      </c>
      <c r="P193" s="7"/>
      <c r="Q193" s="7">
        <v>6.2080000000000002</v>
      </c>
      <c r="R193" s="36">
        <v>2.2857142857142857E-2</v>
      </c>
      <c r="S193" s="7">
        <v>11.028003</v>
      </c>
      <c r="T193" s="21">
        <v>65.400000000000006</v>
      </c>
      <c r="U193" s="7">
        <v>71</v>
      </c>
      <c r="V193" s="7">
        <v>3.438078</v>
      </c>
      <c r="W193" s="7">
        <v>3.7324700000000002</v>
      </c>
      <c r="X193" s="7">
        <v>7.5899239999999999</v>
      </c>
      <c r="Y193" s="7">
        <v>-0.29438900000000001</v>
      </c>
      <c r="Z193" s="22">
        <f t="shared" si="3"/>
        <v>0.4122112</v>
      </c>
    </row>
    <row r="194" spans="1:26" x14ac:dyDescent="0.25">
      <c r="A194" s="4">
        <v>191</v>
      </c>
      <c r="B194" s="6">
        <v>2025</v>
      </c>
      <c r="C194" s="6">
        <v>4</v>
      </c>
      <c r="D194" s="6">
        <v>271.60000000000002</v>
      </c>
      <c r="E194" s="6">
        <v>6.64</v>
      </c>
      <c r="F194" s="42">
        <v>8.3000000000000007</v>
      </c>
      <c r="G194" s="5" t="s">
        <v>76</v>
      </c>
      <c r="H194" s="5" t="s">
        <v>89</v>
      </c>
      <c r="I194" s="8" t="s">
        <v>117</v>
      </c>
      <c r="J194" s="14">
        <v>5</v>
      </c>
      <c r="K194" s="12" t="s">
        <v>164</v>
      </c>
      <c r="L194" s="6">
        <v>1100.9100000000001</v>
      </c>
      <c r="M194" s="20">
        <v>15.827999999999999</v>
      </c>
      <c r="N194" s="21">
        <v>9.2250010000000007</v>
      </c>
      <c r="O194" s="6">
        <v>10.269</v>
      </c>
      <c r="P194" s="7"/>
      <c r="Q194" s="7">
        <v>8.3789999999999996</v>
      </c>
      <c r="R194" s="36">
        <v>3.0850515463917521E-2</v>
      </c>
      <c r="S194" s="7">
        <v>6.6030059999999997</v>
      </c>
      <c r="T194" s="21">
        <v>45.207999999999998</v>
      </c>
      <c r="U194" s="7">
        <v>33</v>
      </c>
      <c r="V194" s="7">
        <v>2.3765849999999999</v>
      </c>
      <c r="W194" s="7">
        <v>1.73481</v>
      </c>
      <c r="X194" s="7">
        <v>4.2264160000000004</v>
      </c>
      <c r="Y194" s="7">
        <v>0.64178100000000005</v>
      </c>
      <c r="Z194" s="22">
        <f t="shared" si="3"/>
        <v>0.5563655999999999</v>
      </c>
    </row>
    <row r="195" spans="1:26" x14ac:dyDescent="0.25">
      <c r="A195" s="4">
        <v>192</v>
      </c>
      <c r="B195" s="6">
        <v>2025</v>
      </c>
      <c r="C195" s="6">
        <v>4</v>
      </c>
      <c r="D195" s="6">
        <v>271.60000000000002</v>
      </c>
      <c r="E195" s="6">
        <v>6.64</v>
      </c>
      <c r="F195" s="42">
        <v>8.3000000000000007</v>
      </c>
      <c r="G195" s="5" t="s">
        <v>76</v>
      </c>
      <c r="H195" s="5" t="s">
        <v>89</v>
      </c>
      <c r="I195" s="8" t="s">
        <v>146</v>
      </c>
      <c r="J195" s="14">
        <v>5</v>
      </c>
      <c r="K195" s="12" t="s">
        <v>164</v>
      </c>
      <c r="L195" s="6">
        <v>1072.75</v>
      </c>
      <c r="M195" s="20">
        <v>14.448</v>
      </c>
      <c r="N195" s="21">
        <v>8.3680000000000003</v>
      </c>
      <c r="O195" s="6">
        <v>10.269</v>
      </c>
      <c r="P195" s="7"/>
      <c r="Q195" s="7">
        <v>7.8010000000000002</v>
      </c>
      <c r="R195" s="36">
        <v>2.8722385861561117E-2</v>
      </c>
      <c r="S195" s="7">
        <v>6.0799989999999999</v>
      </c>
      <c r="T195" s="21">
        <v>35.933999999999997</v>
      </c>
      <c r="U195" s="7">
        <v>37</v>
      </c>
      <c r="V195" s="7">
        <v>1.8890499999999999</v>
      </c>
      <c r="W195" s="7">
        <v>1.94509</v>
      </c>
      <c r="X195" s="7">
        <v>4.19095</v>
      </c>
      <c r="Y195" s="7">
        <v>-5.6041000000000001E-2</v>
      </c>
      <c r="Z195" s="22">
        <f t="shared" si="3"/>
        <v>0.51798639999999996</v>
      </c>
    </row>
    <row r="196" spans="1:26" x14ac:dyDescent="0.25">
      <c r="A196" s="4">
        <v>193</v>
      </c>
      <c r="B196" s="6">
        <v>2025</v>
      </c>
      <c r="C196" s="6">
        <v>4</v>
      </c>
      <c r="D196" s="6">
        <v>271.60000000000002</v>
      </c>
      <c r="E196" s="6">
        <v>6.64</v>
      </c>
      <c r="F196" s="42">
        <v>8.3000000000000007</v>
      </c>
      <c r="G196" s="5" t="s">
        <v>76</v>
      </c>
      <c r="H196" s="5" t="s">
        <v>90</v>
      </c>
      <c r="I196" s="5"/>
      <c r="J196" s="14">
        <v>9</v>
      </c>
      <c r="K196" s="12" t="s">
        <v>164</v>
      </c>
      <c r="L196" s="6">
        <v>2123.3000000000002</v>
      </c>
      <c r="M196" s="20">
        <v>28.652999999999999</v>
      </c>
      <c r="N196" s="21">
        <v>15.872000999999999</v>
      </c>
      <c r="O196" s="6">
        <v>10.269</v>
      </c>
      <c r="P196" s="7"/>
      <c r="Q196" s="7">
        <v>7.4749999999999996</v>
      </c>
      <c r="R196" s="36">
        <v>2.75220913107511E-2</v>
      </c>
      <c r="S196" s="7">
        <v>12.780998</v>
      </c>
      <c r="T196" s="21">
        <v>62.78</v>
      </c>
      <c r="U196" s="7">
        <v>39</v>
      </c>
      <c r="V196" s="7">
        <v>3.3003450000000001</v>
      </c>
      <c r="W196" s="7">
        <v>2.05023</v>
      </c>
      <c r="X196" s="7">
        <v>9.4806539999999995</v>
      </c>
      <c r="Y196" s="7">
        <v>1.250113</v>
      </c>
      <c r="Z196" s="22">
        <f t="shared" si="3"/>
        <v>0.49633999999999995</v>
      </c>
    </row>
    <row r="197" spans="1:26" x14ac:dyDescent="0.25">
      <c r="A197" s="4">
        <v>194</v>
      </c>
      <c r="B197" s="6">
        <v>2025</v>
      </c>
      <c r="C197" s="6">
        <v>4</v>
      </c>
      <c r="D197" s="6">
        <v>271.60000000000002</v>
      </c>
      <c r="E197" s="6">
        <v>6.64</v>
      </c>
      <c r="F197" s="42">
        <v>8.3000000000000007</v>
      </c>
      <c r="G197" s="5" t="s">
        <v>76</v>
      </c>
      <c r="H197" s="5" t="s">
        <v>91</v>
      </c>
      <c r="I197" s="5"/>
      <c r="J197" s="14">
        <v>9</v>
      </c>
      <c r="K197" s="12" t="s">
        <v>164</v>
      </c>
      <c r="L197" s="6">
        <v>2121.89</v>
      </c>
      <c r="M197" s="20">
        <v>30.875</v>
      </c>
      <c r="N197" s="21">
        <v>17.828986</v>
      </c>
      <c r="O197" s="6">
        <v>10.269</v>
      </c>
      <c r="P197" s="7"/>
      <c r="Q197" s="7">
        <v>8.4019999999999992</v>
      </c>
      <c r="R197" s="36">
        <v>3.0935198821796756E-2</v>
      </c>
      <c r="S197" s="7">
        <v>13.046001</v>
      </c>
      <c r="T197" s="21">
        <v>65.319999999999993</v>
      </c>
      <c r="U197" s="7">
        <v>82.5</v>
      </c>
      <c r="V197" s="7">
        <v>3.433872</v>
      </c>
      <c r="W197" s="7">
        <v>4.3370249999999997</v>
      </c>
      <c r="X197" s="7">
        <v>9.6121300000000005</v>
      </c>
      <c r="Y197" s="7">
        <v>-0.90315199999999995</v>
      </c>
      <c r="Z197" s="22">
        <f t="shared" si="3"/>
        <v>0.55789279999999986</v>
      </c>
    </row>
    <row r="198" spans="1:26" x14ac:dyDescent="0.25">
      <c r="A198" s="4">
        <v>195</v>
      </c>
      <c r="B198" s="6">
        <v>2025</v>
      </c>
      <c r="C198" s="6">
        <v>4</v>
      </c>
      <c r="D198" s="6">
        <v>271.60000000000002</v>
      </c>
      <c r="E198" s="6">
        <v>6.64</v>
      </c>
      <c r="F198" s="42">
        <v>8.3000000000000007</v>
      </c>
      <c r="G198" s="5" t="s">
        <v>92</v>
      </c>
      <c r="H198" s="5" t="s">
        <v>74</v>
      </c>
      <c r="I198" s="5"/>
      <c r="J198" s="14">
        <v>9</v>
      </c>
      <c r="K198" s="12" t="s">
        <v>163</v>
      </c>
      <c r="L198" s="6">
        <v>5195.57</v>
      </c>
      <c r="M198" s="20">
        <v>65.195999999999998</v>
      </c>
      <c r="N198" s="21">
        <v>38.313991000000001</v>
      </c>
      <c r="O198" s="6">
        <v>10.269</v>
      </c>
      <c r="P198" s="7"/>
      <c r="Q198" s="7">
        <v>7.3740000000000006</v>
      </c>
      <c r="R198" s="36">
        <v>2.7150220913107512E-2</v>
      </c>
      <c r="S198" s="7">
        <v>26.882003000000001</v>
      </c>
      <c r="T198" s="21">
        <v>173.2</v>
      </c>
      <c r="U198" s="7">
        <v>151</v>
      </c>
      <c r="V198" s="7">
        <v>9.105124</v>
      </c>
      <c r="W198" s="7">
        <v>7.9380699999999997</v>
      </c>
      <c r="X198" s="7">
        <v>17.776876000000001</v>
      </c>
      <c r="Y198" s="7">
        <v>1.167057</v>
      </c>
      <c r="Z198" s="22">
        <f t="shared" si="3"/>
        <v>0.4896336</v>
      </c>
    </row>
    <row r="199" spans="1:26" x14ac:dyDescent="0.25">
      <c r="A199" s="4">
        <v>196</v>
      </c>
      <c r="B199" s="6">
        <v>2025</v>
      </c>
      <c r="C199" s="6">
        <v>4</v>
      </c>
      <c r="D199" s="6">
        <v>271.60000000000002</v>
      </c>
      <c r="E199" s="6">
        <v>6.64</v>
      </c>
      <c r="F199" s="42">
        <v>8.3000000000000007</v>
      </c>
      <c r="G199" s="5" t="s">
        <v>92</v>
      </c>
      <c r="H199" s="5" t="s">
        <v>21</v>
      </c>
      <c r="I199" s="5"/>
      <c r="J199" s="14">
        <v>5</v>
      </c>
      <c r="K199" s="12" t="s">
        <v>165</v>
      </c>
      <c r="L199" s="6">
        <v>2191.54</v>
      </c>
      <c r="M199" s="20">
        <v>33.045999999999999</v>
      </c>
      <c r="N199" s="21">
        <v>19.264001</v>
      </c>
      <c r="O199" s="6">
        <v>10.269</v>
      </c>
      <c r="P199" s="7"/>
      <c r="Q199" s="7">
        <v>8.7899999999999991</v>
      </c>
      <c r="R199" s="36">
        <v>3.2363770250368185E-2</v>
      </c>
      <c r="S199" s="7">
        <v>13.782000999999999</v>
      </c>
      <c r="T199" s="21">
        <v>80.86</v>
      </c>
      <c r="U199" s="7">
        <v>76.2</v>
      </c>
      <c r="V199" s="7">
        <v>4.2508100000000004</v>
      </c>
      <c r="W199" s="7">
        <v>4.0058340000000001</v>
      </c>
      <c r="X199" s="7">
        <v>9.5311889999999995</v>
      </c>
      <c r="Y199" s="7">
        <v>0.244977</v>
      </c>
      <c r="Z199" s="22">
        <f t="shared" si="3"/>
        <v>0.58365599999999995</v>
      </c>
    </row>
    <row r="200" spans="1:26" x14ac:dyDescent="0.25">
      <c r="A200" s="4">
        <v>197</v>
      </c>
      <c r="B200" s="6">
        <v>2025</v>
      </c>
      <c r="C200" s="6">
        <v>4</v>
      </c>
      <c r="D200" s="6">
        <v>271.60000000000002</v>
      </c>
      <c r="E200" s="6">
        <v>6.64</v>
      </c>
      <c r="F200" s="42">
        <v>8.3000000000000007</v>
      </c>
      <c r="G200" s="5" t="s">
        <v>92</v>
      </c>
      <c r="H200" s="5" t="s">
        <v>71</v>
      </c>
      <c r="I200" s="5"/>
      <c r="J200" s="11">
        <v>9</v>
      </c>
      <c r="K200" s="12" t="s">
        <v>163</v>
      </c>
      <c r="L200" s="6">
        <v>5215.5</v>
      </c>
      <c r="M200" s="20">
        <v>66.816000000000003</v>
      </c>
      <c r="N200" s="21">
        <v>42.087003000000003</v>
      </c>
      <c r="O200" s="6">
        <v>10.269</v>
      </c>
      <c r="P200" s="7"/>
      <c r="Q200" s="7">
        <v>8.07</v>
      </c>
      <c r="R200" s="36">
        <v>2.9712812960235639E-2</v>
      </c>
      <c r="S200" s="7">
        <v>24.728967000000001</v>
      </c>
      <c r="T200" s="21">
        <v>115.49</v>
      </c>
      <c r="U200" s="7">
        <v>110.8</v>
      </c>
      <c r="V200" s="7">
        <v>6.0713090000000003</v>
      </c>
      <c r="W200" s="7">
        <v>5.8247559999999998</v>
      </c>
      <c r="X200" s="7">
        <v>18.657691</v>
      </c>
      <c r="Y200" s="7">
        <v>0.24651999999999999</v>
      </c>
      <c r="Z200" s="22">
        <f t="shared" si="3"/>
        <v>0.53584799999999999</v>
      </c>
    </row>
    <row r="201" spans="1:26" x14ac:dyDescent="0.25">
      <c r="A201" s="4">
        <v>198</v>
      </c>
      <c r="B201" s="6">
        <v>2025</v>
      </c>
      <c r="C201" s="6">
        <v>4</v>
      </c>
      <c r="D201" s="6">
        <v>271.60000000000002</v>
      </c>
      <c r="E201" s="6">
        <v>6.64</v>
      </c>
      <c r="F201" s="42">
        <v>8.3000000000000007</v>
      </c>
      <c r="G201" s="5" t="s">
        <v>92</v>
      </c>
      <c r="H201" s="5" t="s">
        <v>67</v>
      </c>
      <c r="I201" s="5"/>
      <c r="J201" s="13">
        <v>5</v>
      </c>
      <c r="K201" s="12" t="s">
        <v>164</v>
      </c>
      <c r="L201" s="6">
        <v>3240.46</v>
      </c>
      <c r="M201" s="20">
        <v>40.683999999999997</v>
      </c>
      <c r="N201" s="21">
        <v>23.818010000000001</v>
      </c>
      <c r="O201" s="6">
        <v>10.269</v>
      </c>
      <c r="P201" s="7"/>
      <c r="Q201" s="7">
        <v>7.35</v>
      </c>
      <c r="R201" s="36">
        <v>2.706185567010309E-2</v>
      </c>
      <c r="S201" s="7">
        <v>16.865997</v>
      </c>
      <c r="T201" s="21">
        <v>99.65</v>
      </c>
      <c r="U201" s="7">
        <v>93.3</v>
      </c>
      <c r="V201" s="7">
        <v>5.2386010000000001</v>
      </c>
      <c r="W201" s="7">
        <v>4.9047809999999998</v>
      </c>
      <c r="X201" s="7">
        <v>11.627401000000001</v>
      </c>
      <c r="Y201" s="7">
        <v>0.33381699999999997</v>
      </c>
      <c r="Z201" s="22">
        <f t="shared" si="3"/>
        <v>0.48803999999999997</v>
      </c>
    </row>
    <row r="202" spans="1:26" x14ac:dyDescent="0.25">
      <c r="A202" s="4">
        <v>199</v>
      </c>
      <c r="B202" s="6">
        <v>2025</v>
      </c>
      <c r="C202" s="6">
        <v>4</v>
      </c>
      <c r="D202" s="6">
        <v>271.60000000000002</v>
      </c>
      <c r="E202" s="6">
        <v>6.64</v>
      </c>
      <c r="F202" s="42">
        <v>8.3000000000000007</v>
      </c>
      <c r="G202" s="5" t="s">
        <v>92</v>
      </c>
      <c r="H202" s="5" t="s">
        <v>41</v>
      </c>
      <c r="I202" s="5"/>
      <c r="J202" s="14">
        <v>9</v>
      </c>
      <c r="K202" s="12" t="s">
        <v>164</v>
      </c>
      <c r="L202" s="6">
        <v>2062.2199999999998</v>
      </c>
      <c r="M202" s="20">
        <v>30.082999999999998</v>
      </c>
      <c r="N202" s="21">
        <v>18.093995</v>
      </c>
      <c r="O202" s="6">
        <v>10.269</v>
      </c>
      <c r="P202" s="7"/>
      <c r="Q202" s="7">
        <v>8.7740000000000009</v>
      </c>
      <c r="R202" s="36">
        <v>3.2304860088365243E-2</v>
      </c>
      <c r="S202" s="7">
        <v>11.989003</v>
      </c>
      <c r="T202" s="21">
        <v>58.56</v>
      </c>
      <c r="U202" s="7">
        <v>53</v>
      </c>
      <c r="V202" s="7">
        <v>3.0784989999999999</v>
      </c>
      <c r="W202" s="7">
        <v>2.7862100000000001</v>
      </c>
      <c r="X202" s="7">
        <v>8.9105000000000008</v>
      </c>
      <c r="Y202" s="7">
        <v>0.292292</v>
      </c>
      <c r="Z202" s="22">
        <f t="shared" si="3"/>
        <v>0.58259360000000004</v>
      </c>
    </row>
    <row r="203" spans="1:26" x14ac:dyDescent="0.25">
      <c r="A203" s="4">
        <v>200</v>
      </c>
      <c r="B203" s="6">
        <v>2025</v>
      </c>
      <c r="C203" s="6">
        <v>4</v>
      </c>
      <c r="D203" s="6">
        <v>271.60000000000002</v>
      </c>
      <c r="E203" s="6">
        <v>6.64</v>
      </c>
      <c r="F203" s="42">
        <v>8.3000000000000007</v>
      </c>
      <c r="G203" s="5" t="s">
        <v>92</v>
      </c>
      <c r="H203" s="5" t="s">
        <v>65</v>
      </c>
      <c r="I203" s="5"/>
      <c r="J203" s="14">
        <v>5</v>
      </c>
      <c r="K203" s="12" t="s">
        <v>164</v>
      </c>
      <c r="L203" s="6">
        <v>1071.18</v>
      </c>
      <c r="M203" s="20">
        <v>15.018000000000001</v>
      </c>
      <c r="N203" s="21">
        <v>8.5079989999999999</v>
      </c>
      <c r="O203" s="6">
        <v>10.269</v>
      </c>
      <c r="P203" s="7"/>
      <c r="Q203" s="7">
        <v>7.9430000000000005</v>
      </c>
      <c r="R203" s="36">
        <v>2.9245213549337259E-2</v>
      </c>
      <c r="S203" s="7">
        <v>6.5100030000000002</v>
      </c>
      <c r="T203" s="21">
        <v>44.107999999999997</v>
      </c>
      <c r="U203" s="7">
        <v>34</v>
      </c>
      <c r="V203" s="7">
        <v>2.3187579999999999</v>
      </c>
      <c r="W203" s="7">
        <v>1.78738</v>
      </c>
      <c r="X203" s="7">
        <v>4.1912419999999999</v>
      </c>
      <c r="Y203" s="7">
        <v>0.53138099999999999</v>
      </c>
      <c r="Z203" s="22">
        <f t="shared" si="3"/>
        <v>0.52741519999999997</v>
      </c>
    </row>
    <row r="204" spans="1:26" x14ac:dyDescent="0.25">
      <c r="A204" s="4">
        <v>201</v>
      </c>
      <c r="B204" s="6">
        <v>2025</v>
      </c>
      <c r="C204" s="6">
        <v>4</v>
      </c>
      <c r="D204" s="6">
        <v>271.60000000000002</v>
      </c>
      <c r="E204" s="6">
        <v>6.64</v>
      </c>
      <c r="F204" s="42">
        <v>8.3000000000000007</v>
      </c>
      <c r="G204" s="5" t="s">
        <v>92</v>
      </c>
      <c r="H204" s="5" t="s">
        <v>42</v>
      </c>
      <c r="I204" s="5"/>
      <c r="J204" s="14">
        <v>5</v>
      </c>
      <c r="K204" s="12" t="s">
        <v>164</v>
      </c>
      <c r="L204" s="6">
        <v>3242.04</v>
      </c>
      <c r="M204" s="32">
        <v>45.253</v>
      </c>
      <c r="N204" s="21">
        <v>29.057971999999999</v>
      </c>
      <c r="O204" s="6">
        <v>10.269</v>
      </c>
      <c r="P204" s="7"/>
      <c r="Q204" s="7">
        <v>8.7690000000000001</v>
      </c>
      <c r="R204" s="36">
        <v>3.2286450662739323E-2</v>
      </c>
      <c r="S204" s="7">
        <v>16.195</v>
      </c>
      <c r="T204" s="21">
        <v>142.72</v>
      </c>
      <c r="U204" s="7">
        <v>142.72</v>
      </c>
      <c r="V204" s="7">
        <v>7.5027900000000001</v>
      </c>
      <c r="W204" s="7">
        <v>7.5027900000000001</v>
      </c>
      <c r="X204" s="7">
        <v>8.6922119999999996</v>
      </c>
      <c r="Y204" s="7">
        <v>0</v>
      </c>
      <c r="Z204" s="22">
        <f t="shared" si="3"/>
        <v>0.58226160000000005</v>
      </c>
    </row>
    <row r="205" spans="1:26" x14ac:dyDescent="0.25">
      <c r="A205" s="4">
        <v>202</v>
      </c>
      <c r="B205" s="6">
        <v>2025</v>
      </c>
      <c r="C205" s="6">
        <v>4</v>
      </c>
      <c r="D205" s="6">
        <v>271.60000000000002</v>
      </c>
      <c r="E205" s="6">
        <v>6.64</v>
      </c>
      <c r="F205" s="42">
        <v>8.3000000000000007</v>
      </c>
      <c r="G205" s="5" t="s">
        <v>92</v>
      </c>
      <c r="H205" s="5" t="s">
        <v>22</v>
      </c>
      <c r="I205" s="5"/>
      <c r="J205" s="14">
        <v>5</v>
      </c>
      <c r="K205" s="12" t="s">
        <v>164</v>
      </c>
      <c r="L205" s="6">
        <v>1064.99</v>
      </c>
      <c r="M205" s="20">
        <v>14.273999999999999</v>
      </c>
      <c r="N205" s="21">
        <v>9.1120020000000004</v>
      </c>
      <c r="O205" s="6">
        <v>10.269</v>
      </c>
      <c r="P205" s="7"/>
      <c r="Q205" s="7">
        <v>8.5559999999999992</v>
      </c>
      <c r="R205" s="36">
        <v>3.1502209131075105E-2</v>
      </c>
      <c r="S205" s="7">
        <v>5.1619970000000004</v>
      </c>
      <c r="T205" s="21">
        <v>29.821000000000002</v>
      </c>
      <c r="U205" s="7">
        <v>27</v>
      </c>
      <c r="V205" s="7">
        <v>1.56769</v>
      </c>
      <c r="W205" s="7">
        <v>1.4193899999999999</v>
      </c>
      <c r="X205" s="7">
        <v>3.5943100000000001</v>
      </c>
      <c r="Y205" s="7">
        <v>0.14829700000000001</v>
      </c>
      <c r="Z205" s="22">
        <f t="shared" si="3"/>
        <v>0.56811839999999991</v>
      </c>
    </row>
    <row r="206" spans="1:26" x14ac:dyDescent="0.25">
      <c r="A206" s="4">
        <v>203</v>
      </c>
      <c r="B206" s="6">
        <v>2025</v>
      </c>
      <c r="C206" s="6">
        <v>4</v>
      </c>
      <c r="D206" s="6">
        <v>271.60000000000002</v>
      </c>
      <c r="E206" s="6">
        <v>6.64</v>
      </c>
      <c r="F206" s="42">
        <v>8.3000000000000007</v>
      </c>
      <c r="G206" s="5" t="s">
        <v>92</v>
      </c>
      <c r="H206" s="5" t="s">
        <v>43</v>
      </c>
      <c r="I206" s="5"/>
      <c r="J206" s="11">
        <v>5</v>
      </c>
      <c r="K206" s="12" t="s">
        <v>164</v>
      </c>
      <c r="L206" s="6">
        <v>3234.16</v>
      </c>
      <c r="M206" s="20">
        <v>39.372999999999998</v>
      </c>
      <c r="N206" s="21">
        <v>22.658995000000001</v>
      </c>
      <c r="O206" s="6">
        <v>10.269</v>
      </c>
      <c r="P206" s="7"/>
      <c r="Q206" s="7">
        <v>7.0060000000000002</v>
      </c>
      <c r="R206" s="36">
        <v>2.5795287187039762E-2</v>
      </c>
      <c r="S206" s="7">
        <v>16.714001</v>
      </c>
      <c r="T206" s="21">
        <v>124.81</v>
      </c>
      <c r="U206" s="7">
        <v>139</v>
      </c>
      <c r="V206" s="7">
        <v>6.5612620000000001</v>
      </c>
      <c r="W206" s="7">
        <v>7.3072299999999997</v>
      </c>
      <c r="X206" s="7">
        <v>10.152737999999999</v>
      </c>
      <c r="Y206" s="7">
        <v>-0.74596700000000005</v>
      </c>
      <c r="Z206" s="22">
        <f t="shared" si="3"/>
        <v>0.46519840000000001</v>
      </c>
    </row>
    <row r="207" spans="1:26" x14ac:dyDescent="0.25">
      <c r="A207" s="4">
        <v>204</v>
      </c>
      <c r="B207" s="6">
        <v>2025</v>
      </c>
      <c r="C207" s="6">
        <v>4</v>
      </c>
      <c r="D207" s="6">
        <v>271.60000000000002</v>
      </c>
      <c r="E207" s="6">
        <v>6.64</v>
      </c>
      <c r="F207" s="42">
        <v>8.3000000000000007</v>
      </c>
      <c r="G207" s="5" t="s">
        <v>92</v>
      </c>
      <c r="H207" s="5" t="s">
        <v>23</v>
      </c>
      <c r="I207" s="5"/>
      <c r="J207" s="13">
        <v>5</v>
      </c>
      <c r="K207" s="12" t="s">
        <v>164</v>
      </c>
      <c r="L207" s="6">
        <v>1075.17</v>
      </c>
      <c r="M207" s="20">
        <v>15.24</v>
      </c>
      <c r="N207" s="21">
        <v>9.2129969999999997</v>
      </c>
      <c r="O207" s="6">
        <v>10.269</v>
      </c>
      <c r="P207" s="7"/>
      <c r="Q207" s="7">
        <v>8.5690000000000008</v>
      </c>
      <c r="R207" s="36">
        <v>3.1550073637702507E-2</v>
      </c>
      <c r="S207" s="7">
        <v>6.0269969999999997</v>
      </c>
      <c r="T207" s="21">
        <v>37.271999999999998</v>
      </c>
      <c r="U207" s="7">
        <v>48.5</v>
      </c>
      <c r="V207" s="7">
        <v>1.959389</v>
      </c>
      <c r="W207" s="7">
        <v>2.5496449999999999</v>
      </c>
      <c r="X207" s="7">
        <v>4.0676119999999996</v>
      </c>
      <c r="Y207" s="7">
        <v>-0.59025899999999998</v>
      </c>
      <c r="Z207" s="22">
        <f t="shared" si="3"/>
        <v>0.56898160000000009</v>
      </c>
    </row>
    <row r="208" spans="1:26" x14ac:dyDescent="0.25">
      <c r="A208" s="4">
        <v>205</v>
      </c>
      <c r="B208" s="6">
        <v>2025</v>
      </c>
      <c r="C208" s="6">
        <v>4</v>
      </c>
      <c r="D208" s="6">
        <v>271.60000000000002</v>
      </c>
      <c r="E208" s="6">
        <v>6.64</v>
      </c>
      <c r="F208" s="42">
        <v>8.3000000000000007</v>
      </c>
      <c r="G208" s="5" t="s">
        <v>92</v>
      </c>
      <c r="H208" s="5" t="s">
        <v>24</v>
      </c>
      <c r="I208" s="5"/>
      <c r="J208" s="14">
        <v>9</v>
      </c>
      <c r="K208" s="12" t="s">
        <v>164</v>
      </c>
      <c r="L208" s="6">
        <v>2061.5</v>
      </c>
      <c r="M208" s="20">
        <v>30.329000000000001</v>
      </c>
      <c r="N208" s="21">
        <v>18.240006000000001</v>
      </c>
      <c r="O208" s="6">
        <v>10.269</v>
      </c>
      <c r="P208" s="7"/>
      <c r="Q208" s="7">
        <v>8.8480000000000008</v>
      </c>
      <c r="R208" s="36">
        <v>3.2577319587628863E-2</v>
      </c>
      <c r="S208" s="7">
        <v>12.089007000000001</v>
      </c>
      <c r="T208" s="21">
        <v>58.58</v>
      </c>
      <c r="U208" s="7">
        <v>46</v>
      </c>
      <c r="V208" s="7">
        <v>3.0795509999999999</v>
      </c>
      <c r="W208" s="7">
        <v>2.4182199999999998</v>
      </c>
      <c r="X208" s="7">
        <v>9.0094480000000008</v>
      </c>
      <c r="Y208" s="7">
        <v>0.66133799999999998</v>
      </c>
      <c r="Z208" s="22">
        <f t="shared" si="3"/>
        <v>0.58750720000000001</v>
      </c>
    </row>
    <row r="209" spans="1:26" x14ac:dyDescent="0.25">
      <c r="A209" s="4">
        <v>206</v>
      </c>
      <c r="B209" s="6">
        <v>2025</v>
      </c>
      <c r="C209" s="6">
        <v>4</v>
      </c>
      <c r="D209" s="6">
        <v>271.60000000000002</v>
      </c>
      <c r="E209" s="6">
        <v>6.64</v>
      </c>
      <c r="F209" s="42">
        <v>8.3000000000000007</v>
      </c>
      <c r="G209" s="5" t="s">
        <v>92</v>
      </c>
      <c r="H209" s="5" t="s">
        <v>25</v>
      </c>
      <c r="I209" s="5"/>
      <c r="J209" s="14">
        <v>5</v>
      </c>
      <c r="K209" s="12" t="s">
        <v>164</v>
      </c>
      <c r="L209" s="6">
        <v>3226.33</v>
      </c>
      <c r="M209" s="20">
        <v>39.9</v>
      </c>
      <c r="N209" s="21">
        <v>24.345002000000001</v>
      </c>
      <c r="O209" s="6">
        <v>10.269</v>
      </c>
      <c r="P209" s="7"/>
      <c r="Q209" s="7">
        <v>7.5459999999999994</v>
      </c>
      <c r="R209" s="36">
        <v>2.778350515463917E-2</v>
      </c>
      <c r="S209" s="7">
        <v>15.555</v>
      </c>
      <c r="T209" s="21">
        <v>87.22</v>
      </c>
      <c r="U209" s="7">
        <v>85.76</v>
      </c>
      <c r="V209" s="7">
        <v>4.5851550000000003</v>
      </c>
      <c r="W209" s="7">
        <v>4.5084030000000004</v>
      </c>
      <c r="X209" s="7">
        <v>10.969848000000001</v>
      </c>
      <c r="Y209" s="7">
        <v>0</v>
      </c>
      <c r="Z209" s="22">
        <f t="shared" si="3"/>
        <v>0.5010543999999999</v>
      </c>
    </row>
    <row r="210" spans="1:26" x14ac:dyDescent="0.25">
      <c r="A210" s="4">
        <v>207</v>
      </c>
      <c r="B210" s="6">
        <v>2025</v>
      </c>
      <c r="C210" s="6">
        <v>4</v>
      </c>
      <c r="D210" s="6">
        <v>271.60000000000002</v>
      </c>
      <c r="E210" s="6">
        <v>6.64</v>
      </c>
      <c r="F210" s="42">
        <v>8.3000000000000007</v>
      </c>
      <c r="G210" s="5" t="s">
        <v>92</v>
      </c>
      <c r="H210" s="5" t="s">
        <v>26</v>
      </c>
      <c r="I210" s="5"/>
      <c r="J210" s="11">
        <v>5</v>
      </c>
      <c r="K210" s="12" t="s">
        <v>162</v>
      </c>
      <c r="L210" s="6">
        <v>1979.84</v>
      </c>
      <c r="M210" s="20">
        <v>16.536999999999999</v>
      </c>
      <c r="N210" s="21">
        <v>7.5989990000000001</v>
      </c>
      <c r="O210" s="6">
        <v>10.269</v>
      </c>
      <c r="P210" s="7"/>
      <c r="Q210" s="7">
        <v>3.8379999999999996</v>
      </c>
      <c r="R210" s="36">
        <v>1.4131075110456552E-2</v>
      </c>
      <c r="S210" s="7">
        <v>8.9380070000000007</v>
      </c>
      <c r="T210" s="21">
        <v>52.08</v>
      </c>
      <c r="U210" s="7">
        <v>69.900000000000006</v>
      </c>
      <c r="V210" s="7">
        <v>2.7378459999999998</v>
      </c>
      <c r="W210" s="7">
        <v>3.6746430000000001</v>
      </c>
      <c r="X210" s="7">
        <v>6.2001540000000004</v>
      </c>
      <c r="Y210" s="7">
        <v>-0.93679000000000001</v>
      </c>
      <c r="Z210" s="22">
        <f t="shared" si="3"/>
        <v>0.25484319999999999</v>
      </c>
    </row>
    <row r="211" spans="1:26" x14ac:dyDescent="0.25">
      <c r="A211" s="4">
        <v>208</v>
      </c>
      <c r="B211" s="6">
        <v>2025</v>
      </c>
      <c r="C211" s="6">
        <v>4</v>
      </c>
      <c r="D211" s="6">
        <v>271.60000000000002</v>
      </c>
      <c r="E211" s="6">
        <v>6.64</v>
      </c>
      <c r="F211" s="42">
        <v>8.3000000000000007</v>
      </c>
      <c r="G211" s="5" t="s">
        <v>92</v>
      </c>
      <c r="H211" s="5" t="s">
        <v>28</v>
      </c>
      <c r="I211" s="5"/>
      <c r="J211" s="13">
        <v>5</v>
      </c>
      <c r="K211" s="12" t="s">
        <v>162</v>
      </c>
      <c r="L211" s="6">
        <v>1981.62</v>
      </c>
      <c r="M211" s="20">
        <v>25.152000000000001</v>
      </c>
      <c r="N211" s="21">
        <v>16.378996999999998</v>
      </c>
      <c r="O211" s="6">
        <v>10.269</v>
      </c>
      <c r="P211" s="7"/>
      <c r="Q211" s="7">
        <v>8.2650000000000006</v>
      </c>
      <c r="R211" s="36">
        <v>3.0430780559646538E-2</v>
      </c>
      <c r="S211" s="7">
        <v>8.7729999999999997</v>
      </c>
      <c r="T211" s="21">
        <v>59.835000000000001</v>
      </c>
      <c r="U211" s="7">
        <v>46</v>
      </c>
      <c r="V211" s="7">
        <v>3.1455259999999998</v>
      </c>
      <c r="W211" s="7">
        <v>2.4182199999999998</v>
      </c>
      <c r="X211" s="7">
        <v>5.6274749999999996</v>
      </c>
      <c r="Y211" s="7">
        <v>0.72730600000000001</v>
      </c>
      <c r="Z211" s="22">
        <f t="shared" si="3"/>
        <v>0.54879600000000006</v>
      </c>
    </row>
    <row r="212" spans="1:26" x14ac:dyDescent="0.25">
      <c r="A212" s="4">
        <v>209</v>
      </c>
      <c r="B212" s="6">
        <v>2025</v>
      </c>
      <c r="C212" s="6">
        <v>4</v>
      </c>
      <c r="D212" s="6">
        <v>271.60000000000002</v>
      </c>
      <c r="E212" s="6">
        <v>6.64</v>
      </c>
      <c r="F212" s="42">
        <v>8.3000000000000007</v>
      </c>
      <c r="G212" s="5" t="s">
        <v>92</v>
      </c>
      <c r="H212" s="5" t="s">
        <v>31</v>
      </c>
      <c r="I212" s="5"/>
      <c r="J212" s="14">
        <v>5</v>
      </c>
      <c r="K212" s="12" t="s">
        <v>164</v>
      </c>
      <c r="L212" s="6">
        <v>1077.21</v>
      </c>
      <c r="M212" s="20">
        <v>13.221</v>
      </c>
      <c r="N212" s="21">
        <v>7.6600060000000001</v>
      </c>
      <c r="O212" s="6">
        <v>10.269</v>
      </c>
      <c r="P212" s="7"/>
      <c r="Q212" s="7">
        <v>7.1109999999999998</v>
      </c>
      <c r="R212" s="36">
        <v>2.6181885125184091E-2</v>
      </c>
      <c r="S212" s="7">
        <v>5.5610030000000004</v>
      </c>
      <c r="T212" s="21">
        <v>28.841000000000001</v>
      </c>
      <c r="U212" s="7">
        <v>28.5</v>
      </c>
      <c r="V212" s="7">
        <v>1.5161709999999999</v>
      </c>
      <c r="W212" s="7">
        <v>1.498245</v>
      </c>
      <c r="X212" s="7">
        <v>4.0448300000000001</v>
      </c>
      <c r="Y212" s="7">
        <v>1.7929E-2</v>
      </c>
      <c r="Z212" s="22">
        <f t="shared" si="3"/>
        <v>0.47217039999999999</v>
      </c>
    </row>
    <row r="213" spans="1:26" x14ac:dyDescent="0.25">
      <c r="A213" s="4">
        <v>210</v>
      </c>
      <c r="B213" s="6">
        <v>2025</v>
      </c>
      <c r="C213" s="6">
        <v>4</v>
      </c>
      <c r="D213" s="6">
        <v>271.60000000000002</v>
      </c>
      <c r="E213" s="6">
        <v>6.64</v>
      </c>
      <c r="F213" s="42">
        <v>8.3000000000000007</v>
      </c>
      <c r="G213" s="5" t="s">
        <v>93</v>
      </c>
      <c r="H213" s="5" t="s">
        <v>40</v>
      </c>
      <c r="I213" s="5"/>
      <c r="J213" s="11">
        <v>9</v>
      </c>
      <c r="K213" s="23"/>
      <c r="L213" s="6">
        <v>3872.48</v>
      </c>
      <c r="M213" s="20">
        <v>50.058</v>
      </c>
      <c r="N213" s="21">
        <v>33.907004000000001</v>
      </c>
      <c r="O213" s="6">
        <v>10.269</v>
      </c>
      <c r="P213" s="7"/>
      <c r="Q213" s="7">
        <v>8.68</v>
      </c>
      <c r="R213" s="36">
        <v>3.1958762886597936E-2</v>
      </c>
      <c r="S213" s="7">
        <v>16.151</v>
      </c>
      <c r="T213" s="21">
        <v>89.19</v>
      </c>
      <c r="U213" s="7">
        <v>71.760000000000005</v>
      </c>
      <c r="V213" s="7">
        <v>4.6887179999999997</v>
      </c>
      <c r="W213" s="7">
        <v>3.7724229999999999</v>
      </c>
      <c r="X213" s="7">
        <v>11.462284</v>
      </c>
      <c r="Y213" s="7">
        <v>0</v>
      </c>
      <c r="Z213" s="22">
        <f t="shared" si="3"/>
        <v>0.57635199999999998</v>
      </c>
    </row>
    <row r="214" spans="1:26" x14ac:dyDescent="0.25">
      <c r="A214" s="4">
        <v>211</v>
      </c>
      <c r="B214" s="6">
        <v>2025</v>
      </c>
      <c r="C214" s="6">
        <v>4</v>
      </c>
      <c r="D214" s="6">
        <v>271.60000000000002</v>
      </c>
      <c r="E214" s="6">
        <v>6.64</v>
      </c>
      <c r="F214" s="42">
        <v>8.3000000000000007</v>
      </c>
      <c r="G214" s="5" t="s">
        <v>93</v>
      </c>
      <c r="H214" s="5" t="s">
        <v>43</v>
      </c>
      <c r="I214" s="5"/>
      <c r="J214" s="13">
        <v>5</v>
      </c>
      <c r="K214" s="12" t="s">
        <v>165</v>
      </c>
      <c r="L214" s="6">
        <v>1363.79</v>
      </c>
      <c r="M214" s="20">
        <v>19.899999999999999</v>
      </c>
      <c r="N214" s="21">
        <v>13.212999</v>
      </c>
      <c r="O214" s="6">
        <v>10.269</v>
      </c>
      <c r="P214" s="7"/>
      <c r="Q214" s="7">
        <v>9.6880000000000006</v>
      </c>
      <c r="R214" s="36">
        <v>3.5670103092783505E-2</v>
      </c>
      <c r="S214" s="7">
        <v>6.6870000000000003</v>
      </c>
      <c r="T214" s="21">
        <v>45</v>
      </c>
      <c r="U214" s="7">
        <v>45</v>
      </c>
      <c r="V214" s="7">
        <v>2.36565</v>
      </c>
      <c r="W214" s="7">
        <v>2.36565</v>
      </c>
      <c r="X214" s="7">
        <v>4.3213499999999998</v>
      </c>
      <c r="Y214" s="7">
        <v>0</v>
      </c>
      <c r="Z214" s="22">
        <f t="shared" si="3"/>
        <v>0.64328320000000005</v>
      </c>
    </row>
    <row r="215" spans="1:26" x14ac:dyDescent="0.25">
      <c r="A215" s="4">
        <v>212</v>
      </c>
      <c r="B215" s="6">
        <v>2025</v>
      </c>
      <c r="C215" s="6">
        <v>4</v>
      </c>
      <c r="D215" s="6">
        <v>271.60000000000002</v>
      </c>
      <c r="E215" s="6">
        <v>6.64</v>
      </c>
      <c r="F215" s="42">
        <v>8.3000000000000007</v>
      </c>
      <c r="G215" s="5" t="s">
        <v>93</v>
      </c>
      <c r="H215" s="5" t="s">
        <v>24</v>
      </c>
      <c r="I215" s="5"/>
      <c r="J215" s="11">
        <v>5</v>
      </c>
      <c r="K215" s="12" t="s">
        <v>164</v>
      </c>
      <c r="L215" s="6">
        <v>2726.87</v>
      </c>
      <c r="M215" s="20">
        <v>33.298999999999999</v>
      </c>
      <c r="N215" s="21">
        <v>16.696995000000001</v>
      </c>
      <c r="O215" s="6">
        <v>10.269</v>
      </c>
      <c r="P215" s="7"/>
      <c r="Q215" s="7">
        <v>6.1230000000000002</v>
      </c>
      <c r="R215" s="36">
        <v>2.2544182621502207E-2</v>
      </c>
      <c r="S215" s="7">
        <v>16.602</v>
      </c>
      <c r="T215" s="21">
        <v>93.24</v>
      </c>
      <c r="U215" s="7">
        <v>98.76</v>
      </c>
      <c r="V215" s="7">
        <v>4.9016270000000004</v>
      </c>
      <c r="W215" s="7">
        <v>5.1918129999999998</v>
      </c>
      <c r="X215" s="7">
        <v>11.410185</v>
      </c>
      <c r="Y215" s="7">
        <v>0</v>
      </c>
      <c r="Z215" s="22">
        <f t="shared" si="3"/>
        <v>0.40656720000000002</v>
      </c>
    </row>
    <row r="216" spans="1:26" x14ac:dyDescent="0.25">
      <c r="A216" s="4">
        <v>213</v>
      </c>
      <c r="B216" s="6">
        <v>2025</v>
      </c>
      <c r="C216" s="6">
        <v>4</v>
      </c>
      <c r="D216" s="6">
        <v>271.60000000000002</v>
      </c>
      <c r="E216" s="6">
        <v>6.64</v>
      </c>
      <c r="F216" s="42">
        <v>8.3000000000000007</v>
      </c>
      <c r="G216" s="5" t="s">
        <v>93</v>
      </c>
      <c r="H216" s="5" t="s">
        <v>26</v>
      </c>
      <c r="I216" s="5"/>
      <c r="J216" s="11">
        <v>5</v>
      </c>
      <c r="K216" s="12" t="s">
        <v>167</v>
      </c>
      <c r="L216" s="6">
        <v>721.26</v>
      </c>
      <c r="M216" s="20">
        <v>8.1950000000000003</v>
      </c>
      <c r="N216" s="21">
        <v>4.0460019999999997</v>
      </c>
      <c r="O216" s="6">
        <v>10.269</v>
      </c>
      <c r="P216" s="7"/>
      <c r="Q216" s="7">
        <v>5.61</v>
      </c>
      <c r="R216" s="36">
        <v>2.0655375552282768E-2</v>
      </c>
      <c r="S216" s="7">
        <v>4.1489989999999999</v>
      </c>
      <c r="T216" s="21">
        <v>31.661999999999999</v>
      </c>
      <c r="U216" s="7">
        <v>22</v>
      </c>
      <c r="V216" s="7">
        <v>1.664471</v>
      </c>
      <c r="W216" s="7">
        <v>1.1565399999999999</v>
      </c>
      <c r="X216" s="7">
        <v>2.4845299999999999</v>
      </c>
      <c r="Y216" s="7">
        <v>0.50792999999999999</v>
      </c>
      <c r="Z216" s="22">
        <f t="shared" si="3"/>
        <v>0.372504</v>
      </c>
    </row>
    <row r="217" spans="1:26" x14ac:dyDescent="0.25">
      <c r="A217" s="4">
        <v>214</v>
      </c>
      <c r="B217" s="6">
        <v>2025</v>
      </c>
      <c r="C217" s="6">
        <v>4</v>
      </c>
      <c r="D217" s="6">
        <v>271.60000000000002</v>
      </c>
      <c r="E217" s="6">
        <v>6.64</v>
      </c>
      <c r="F217" s="42">
        <v>8.3000000000000007</v>
      </c>
      <c r="G217" s="5" t="s">
        <v>93</v>
      </c>
      <c r="H217" s="5" t="s">
        <v>28</v>
      </c>
      <c r="I217" s="5"/>
      <c r="J217" s="11">
        <v>5</v>
      </c>
      <c r="K217" s="12" t="s">
        <v>165</v>
      </c>
      <c r="L217" s="6">
        <v>2185.8000000000002</v>
      </c>
      <c r="M217" s="20">
        <v>24.786999999999999</v>
      </c>
      <c r="N217" s="21">
        <v>12.361995</v>
      </c>
      <c r="O217" s="6">
        <v>10.269</v>
      </c>
      <c r="P217" s="7"/>
      <c r="Q217" s="7">
        <v>5.6559999999999997</v>
      </c>
      <c r="R217" s="36">
        <v>2.0824742268041235E-2</v>
      </c>
      <c r="S217" s="7">
        <v>12.425000000000001</v>
      </c>
      <c r="T217" s="21">
        <v>81.14</v>
      </c>
      <c r="U217" s="7">
        <v>84.450999999999993</v>
      </c>
      <c r="V217" s="7">
        <v>4.26553</v>
      </c>
      <c r="W217" s="7">
        <v>4.4395889999999998</v>
      </c>
      <c r="X217" s="7">
        <v>8.1594719999999992</v>
      </c>
      <c r="Y217" s="7">
        <v>-0.17405899999999999</v>
      </c>
      <c r="Z217" s="22">
        <f t="shared" si="3"/>
        <v>0.37555839999999996</v>
      </c>
    </row>
    <row r="218" spans="1:26" x14ac:dyDescent="0.25">
      <c r="A218" s="4">
        <v>215</v>
      </c>
      <c r="B218" s="6">
        <v>2025</v>
      </c>
      <c r="C218" s="6">
        <v>4</v>
      </c>
      <c r="D218" s="6">
        <v>271.60000000000002</v>
      </c>
      <c r="E218" s="6">
        <v>6.64</v>
      </c>
      <c r="F218" s="42">
        <v>8.3000000000000007</v>
      </c>
      <c r="G218" s="5" t="s">
        <v>93</v>
      </c>
      <c r="H218" s="5" t="s">
        <v>31</v>
      </c>
      <c r="I218" s="5"/>
      <c r="J218" s="13">
        <v>5</v>
      </c>
      <c r="K218" s="12" t="s">
        <v>165</v>
      </c>
      <c r="L218" s="6">
        <v>721.45</v>
      </c>
      <c r="M218" s="20">
        <v>9.4809999999999999</v>
      </c>
      <c r="N218" s="21">
        <v>5.5969980000000001</v>
      </c>
      <c r="O218" s="6">
        <v>10.269</v>
      </c>
      <c r="P218" s="7"/>
      <c r="Q218" s="7">
        <v>7.758</v>
      </c>
      <c r="R218" s="36">
        <v>2.85640648011782E-2</v>
      </c>
      <c r="S218" s="7">
        <v>3.8839999999999999</v>
      </c>
      <c r="T218" s="21">
        <v>21.187999999999999</v>
      </c>
      <c r="U218" s="7">
        <v>31.5</v>
      </c>
      <c r="V218" s="7">
        <v>1.113853</v>
      </c>
      <c r="W218" s="7">
        <v>1.6559550000000001</v>
      </c>
      <c r="X218" s="7">
        <v>2.7701479999999998</v>
      </c>
      <c r="Y218" s="7">
        <v>-0.54210199999999997</v>
      </c>
      <c r="Z218" s="22">
        <f t="shared" si="3"/>
        <v>0.51513120000000001</v>
      </c>
    </row>
    <row r="219" spans="1:26" x14ac:dyDescent="0.25">
      <c r="A219" s="4">
        <v>216</v>
      </c>
      <c r="B219" s="6">
        <v>2025</v>
      </c>
      <c r="C219" s="6">
        <v>4</v>
      </c>
      <c r="D219" s="6">
        <v>271.60000000000002</v>
      </c>
      <c r="E219" s="6">
        <v>6.64</v>
      </c>
      <c r="F219" s="42">
        <v>8.3000000000000007</v>
      </c>
      <c r="G219" s="5" t="s">
        <v>93</v>
      </c>
      <c r="H219" s="5" t="s">
        <v>33</v>
      </c>
      <c r="I219" s="5"/>
      <c r="J219" s="11">
        <v>5</v>
      </c>
      <c r="K219" s="12" t="s">
        <v>162</v>
      </c>
      <c r="L219" s="6">
        <v>1347.58</v>
      </c>
      <c r="M219" s="32">
        <v>20.725000000000001</v>
      </c>
      <c r="N219" s="33">
        <v>11.323001</v>
      </c>
      <c r="O219" s="27">
        <v>10.269</v>
      </c>
      <c r="P219" s="7"/>
      <c r="Q219" s="7">
        <v>8.4019999999999992</v>
      </c>
      <c r="R219" s="36">
        <v>3.0935198821796756E-2</v>
      </c>
      <c r="S219" s="34">
        <v>9.4019969999999997</v>
      </c>
      <c r="T219" s="21">
        <v>50.59</v>
      </c>
      <c r="U219" s="7">
        <v>38</v>
      </c>
      <c r="V219" s="7">
        <v>2.659516</v>
      </c>
      <c r="W219" s="7">
        <v>1.99766</v>
      </c>
      <c r="X219" s="7">
        <v>6.7424850000000003</v>
      </c>
      <c r="Y219" s="7">
        <v>0.66185300000000002</v>
      </c>
      <c r="Z219" s="22">
        <f t="shared" si="3"/>
        <v>0.55789279999999986</v>
      </c>
    </row>
    <row r="220" spans="1:26" x14ac:dyDescent="0.25">
      <c r="A220" s="4">
        <v>217</v>
      </c>
      <c r="B220" s="6">
        <v>2025</v>
      </c>
      <c r="C220" s="6">
        <v>4</v>
      </c>
      <c r="D220" s="6">
        <v>271.60000000000002</v>
      </c>
      <c r="E220" s="6">
        <v>6.64</v>
      </c>
      <c r="F220" s="42">
        <v>8.3000000000000007</v>
      </c>
      <c r="G220" s="5" t="s">
        <v>93</v>
      </c>
      <c r="H220" s="5" t="s">
        <v>44</v>
      </c>
      <c r="I220" s="5"/>
      <c r="J220" s="13">
        <v>5</v>
      </c>
      <c r="K220" s="12" t="s">
        <v>165</v>
      </c>
      <c r="L220" s="6">
        <v>1344.23</v>
      </c>
      <c r="M220" s="20">
        <v>18.756</v>
      </c>
      <c r="N220" s="21">
        <v>11.240997</v>
      </c>
      <c r="O220" s="6">
        <v>10.269</v>
      </c>
      <c r="P220" s="7"/>
      <c r="Q220" s="7">
        <v>8.3620000000000001</v>
      </c>
      <c r="R220" s="36">
        <v>3.0787923416789393E-2</v>
      </c>
      <c r="S220" s="7">
        <v>7.5150030000000001</v>
      </c>
      <c r="T220" s="21">
        <v>38.96</v>
      </c>
      <c r="U220" s="7">
        <v>33.5</v>
      </c>
      <c r="V220" s="7">
        <v>2.048127</v>
      </c>
      <c r="W220" s="7">
        <v>1.7610950000000001</v>
      </c>
      <c r="X220" s="7">
        <v>5.4668729999999996</v>
      </c>
      <c r="Y220" s="7">
        <v>0.28703499999999998</v>
      </c>
      <c r="Z220" s="22">
        <f t="shared" si="3"/>
        <v>0.55523679999999997</v>
      </c>
    </row>
    <row r="221" spans="1:26" x14ac:dyDescent="0.25">
      <c r="A221" s="4">
        <v>218</v>
      </c>
      <c r="B221" s="6">
        <v>2025</v>
      </c>
      <c r="C221" s="6">
        <v>4</v>
      </c>
      <c r="D221" s="6">
        <v>271.60000000000002</v>
      </c>
      <c r="E221" s="6">
        <v>6.64</v>
      </c>
      <c r="F221" s="42">
        <v>8.3000000000000007</v>
      </c>
      <c r="G221" s="5" t="s">
        <v>93</v>
      </c>
      <c r="H221" s="5" t="s">
        <v>45</v>
      </c>
      <c r="I221" s="5"/>
      <c r="J221" s="11">
        <v>5</v>
      </c>
      <c r="K221" s="12" t="s">
        <v>165</v>
      </c>
      <c r="L221" s="6">
        <v>2725.45</v>
      </c>
      <c r="M221" s="20">
        <v>35.529000000000003</v>
      </c>
      <c r="N221" s="21">
        <v>22.525991999999999</v>
      </c>
      <c r="O221" s="6">
        <v>10.269</v>
      </c>
      <c r="P221" s="7"/>
      <c r="Q221" s="7">
        <v>8.2650000000000006</v>
      </c>
      <c r="R221" s="36">
        <v>3.0430780559646538E-2</v>
      </c>
      <c r="S221" s="7">
        <v>13.002997000000001</v>
      </c>
      <c r="T221" s="21">
        <v>83.85</v>
      </c>
      <c r="U221" s="7">
        <v>85.5</v>
      </c>
      <c r="V221" s="7">
        <v>4.4079949999999997</v>
      </c>
      <c r="W221" s="7">
        <v>4.4947350000000004</v>
      </c>
      <c r="X221" s="7">
        <v>8.5950039999999994</v>
      </c>
      <c r="Y221" s="7">
        <v>-8.6743000000000001E-2</v>
      </c>
      <c r="Z221" s="22">
        <f t="shared" ref="Z221:Z284" si="4">Q221*E221/100</f>
        <v>0.54879600000000006</v>
      </c>
    </row>
    <row r="222" spans="1:26" x14ac:dyDescent="0.25">
      <c r="A222" s="4">
        <v>219</v>
      </c>
      <c r="B222" s="6">
        <v>2025</v>
      </c>
      <c r="C222" s="6">
        <v>4</v>
      </c>
      <c r="D222" s="6">
        <v>271.60000000000002</v>
      </c>
      <c r="E222" s="6">
        <v>6.64</v>
      </c>
      <c r="F222" s="42">
        <v>8.3000000000000007</v>
      </c>
      <c r="G222" s="5" t="s">
        <v>93</v>
      </c>
      <c r="H222" s="5" t="s">
        <v>46</v>
      </c>
      <c r="I222" s="5"/>
      <c r="J222" s="13">
        <v>5</v>
      </c>
      <c r="K222" s="12" t="s">
        <v>165</v>
      </c>
      <c r="L222" s="6">
        <v>2168.25</v>
      </c>
      <c r="M222" s="20">
        <v>30.504000000000001</v>
      </c>
      <c r="N222" s="21">
        <v>18.945999</v>
      </c>
      <c r="O222" s="6">
        <v>10.269</v>
      </c>
      <c r="P222" s="7"/>
      <c r="Q222" s="7">
        <v>8.7379999999999995</v>
      </c>
      <c r="R222" s="36">
        <v>3.2172312223858614E-2</v>
      </c>
      <c r="S222" s="7">
        <v>11.557997</v>
      </c>
      <c r="T222" s="21">
        <v>61.84</v>
      </c>
      <c r="U222" s="7">
        <v>74</v>
      </c>
      <c r="V222" s="7">
        <v>3.2509290000000002</v>
      </c>
      <c r="W222" s="7">
        <v>3.89018</v>
      </c>
      <c r="X222" s="7">
        <v>8.3070719999999998</v>
      </c>
      <c r="Y222" s="7">
        <v>-0.63925399999999999</v>
      </c>
      <c r="Z222" s="22">
        <f t="shared" si="4"/>
        <v>0.58020319999999992</v>
      </c>
    </row>
    <row r="223" spans="1:26" x14ac:dyDescent="0.25">
      <c r="A223" s="4">
        <v>220</v>
      </c>
      <c r="B223" s="6">
        <v>2025</v>
      </c>
      <c r="C223" s="6">
        <v>4</v>
      </c>
      <c r="D223" s="6">
        <v>271.60000000000002</v>
      </c>
      <c r="E223" s="6">
        <v>6.64</v>
      </c>
      <c r="F223" s="42">
        <v>8.3000000000000007</v>
      </c>
      <c r="G223" s="5" t="s">
        <v>93</v>
      </c>
      <c r="H223" s="5" t="s">
        <v>47</v>
      </c>
      <c r="I223" s="5"/>
      <c r="J223" s="11">
        <v>9</v>
      </c>
      <c r="K223" s="12" t="s">
        <v>165</v>
      </c>
      <c r="L223" s="6">
        <v>3493.03</v>
      </c>
      <c r="M223" s="20">
        <v>46</v>
      </c>
      <c r="N223" s="21">
        <v>25.929988999999999</v>
      </c>
      <c r="O223" s="6">
        <v>10.269</v>
      </c>
      <c r="P223" s="7"/>
      <c r="Q223" s="7">
        <v>7.423</v>
      </c>
      <c r="R223" s="36">
        <v>2.733063328424153E-2</v>
      </c>
      <c r="S223" s="7">
        <v>20.070018000000001</v>
      </c>
      <c r="T223" s="21">
        <v>127.92</v>
      </c>
      <c r="U223" s="7">
        <v>150</v>
      </c>
      <c r="V223" s="7">
        <v>6.7247539999999999</v>
      </c>
      <c r="W223" s="7">
        <v>7.8855000000000004</v>
      </c>
      <c r="X223" s="7">
        <v>13.345248</v>
      </c>
      <c r="Y223" s="7">
        <v>-1.160728</v>
      </c>
      <c r="Z223" s="22">
        <f t="shared" si="4"/>
        <v>0.49288719999999997</v>
      </c>
    </row>
    <row r="224" spans="1:26" x14ac:dyDescent="0.25">
      <c r="A224" s="4">
        <v>221</v>
      </c>
      <c r="B224" s="6">
        <v>2025</v>
      </c>
      <c r="C224" s="6">
        <v>4</v>
      </c>
      <c r="D224" s="6">
        <v>271.60000000000002</v>
      </c>
      <c r="E224" s="6">
        <v>6.64</v>
      </c>
      <c r="F224" s="42">
        <v>8.3000000000000007</v>
      </c>
      <c r="G224" s="5" t="s">
        <v>93</v>
      </c>
      <c r="H224" s="5" t="s">
        <v>72</v>
      </c>
      <c r="I224" s="5"/>
      <c r="J224" s="11">
        <v>9</v>
      </c>
      <c r="K224" s="12" t="s">
        <v>165</v>
      </c>
      <c r="L224" s="6">
        <v>3478.61</v>
      </c>
      <c r="M224" s="20">
        <v>40.637999999999998</v>
      </c>
      <c r="N224" s="21">
        <v>23.048002</v>
      </c>
      <c r="O224" s="6">
        <v>10.269</v>
      </c>
      <c r="P224" s="7"/>
      <c r="Q224" s="7">
        <v>6.6260000000000003</v>
      </c>
      <c r="R224" s="36">
        <v>2.4396170839469808E-2</v>
      </c>
      <c r="S224" s="7">
        <v>17.589991999999999</v>
      </c>
      <c r="T224" s="21">
        <v>117.25</v>
      </c>
      <c r="U224" s="7">
        <v>120.5</v>
      </c>
      <c r="V224" s="7">
        <v>6.1638330000000003</v>
      </c>
      <c r="W224" s="7">
        <v>6.3346850000000003</v>
      </c>
      <c r="X224" s="7">
        <v>11.426164999999999</v>
      </c>
      <c r="Y224" s="7">
        <v>-0.17086000000000001</v>
      </c>
      <c r="Z224" s="22">
        <f t="shared" si="4"/>
        <v>0.43996639999999998</v>
      </c>
    </row>
    <row r="225" spans="1:26" x14ac:dyDescent="0.25">
      <c r="A225" s="4">
        <v>222</v>
      </c>
      <c r="B225" s="6">
        <v>2025</v>
      </c>
      <c r="C225" s="6">
        <v>4</v>
      </c>
      <c r="D225" s="6">
        <v>271.60000000000002</v>
      </c>
      <c r="E225" s="6">
        <v>6.64</v>
      </c>
      <c r="F225" s="42">
        <v>8.3000000000000007</v>
      </c>
      <c r="G225" s="5" t="s">
        <v>93</v>
      </c>
      <c r="H225" s="5" t="s">
        <v>48</v>
      </c>
      <c r="I225" s="5"/>
      <c r="J225" s="11">
        <v>9</v>
      </c>
      <c r="K225" s="12" t="s">
        <v>165</v>
      </c>
      <c r="L225" s="6">
        <v>3499.8</v>
      </c>
      <c r="M225" s="20">
        <v>44.463999999999999</v>
      </c>
      <c r="N225" s="21">
        <v>27.331996</v>
      </c>
      <c r="O225" s="6">
        <v>10.269</v>
      </c>
      <c r="P225" s="7"/>
      <c r="Q225" s="7">
        <v>7.8100000000000005</v>
      </c>
      <c r="R225" s="36">
        <v>2.8755522827687775E-2</v>
      </c>
      <c r="S225" s="7">
        <v>17.132007999999999</v>
      </c>
      <c r="T225" s="21">
        <v>87.45</v>
      </c>
      <c r="U225" s="7">
        <v>99.5</v>
      </c>
      <c r="V225" s="7">
        <v>4.5972470000000003</v>
      </c>
      <c r="W225" s="7">
        <v>5.230715</v>
      </c>
      <c r="X225" s="7">
        <v>12.534751</v>
      </c>
      <c r="Y225" s="7">
        <v>-0.63346000000000002</v>
      </c>
      <c r="Z225" s="22">
        <f t="shared" si="4"/>
        <v>0.51858400000000004</v>
      </c>
    </row>
    <row r="226" spans="1:26" x14ac:dyDescent="0.25">
      <c r="A226" s="4">
        <v>223</v>
      </c>
      <c r="B226" s="6">
        <v>2025</v>
      </c>
      <c r="C226" s="6">
        <v>4</v>
      </c>
      <c r="D226" s="6">
        <v>271.60000000000002</v>
      </c>
      <c r="E226" s="6">
        <v>6.64</v>
      </c>
      <c r="F226" s="42">
        <v>8.3000000000000007</v>
      </c>
      <c r="G226" s="5" t="s">
        <v>93</v>
      </c>
      <c r="H226" s="5" t="s">
        <v>49</v>
      </c>
      <c r="I226" s="5"/>
      <c r="J226" s="13">
        <v>5</v>
      </c>
      <c r="K226" s="12" t="s">
        <v>165</v>
      </c>
      <c r="L226" s="6">
        <v>1355.7</v>
      </c>
      <c r="M226" s="20">
        <v>21.890999999999998</v>
      </c>
      <c r="N226" s="21">
        <v>13.211</v>
      </c>
      <c r="O226" s="6">
        <v>10.269</v>
      </c>
      <c r="P226" s="7"/>
      <c r="Q226" s="7">
        <v>9.745000000000001</v>
      </c>
      <c r="R226" s="36">
        <v>3.5879970544918996E-2</v>
      </c>
      <c r="S226" s="7">
        <v>8.680002</v>
      </c>
      <c r="T226" s="21">
        <v>42.975999999999999</v>
      </c>
      <c r="U226" s="7">
        <v>36</v>
      </c>
      <c r="V226" s="7">
        <v>2.2592479999999999</v>
      </c>
      <c r="W226" s="7">
        <v>1.89252</v>
      </c>
      <c r="X226" s="7">
        <v>6.4207530000000004</v>
      </c>
      <c r="Y226" s="7">
        <v>0.36673</v>
      </c>
      <c r="Z226" s="22">
        <f t="shared" si="4"/>
        <v>0.64706799999999998</v>
      </c>
    </row>
    <row r="227" spans="1:26" x14ac:dyDescent="0.25">
      <c r="A227" s="4">
        <v>224</v>
      </c>
      <c r="B227" s="6">
        <v>2025</v>
      </c>
      <c r="C227" s="6">
        <v>4</v>
      </c>
      <c r="D227" s="6">
        <v>271.60000000000002</v>
      </c>
      <c r="E227" s="6">
        <v>6.64</v>
      </c>
      <c r="F227" s="42">
        <v>8.3000000000000007</v>
      </c>
      <c r="G227" s="5" t="s">
        <v>93</v>
      </c>
      <c r="H227" s="5" t="s">
        <v>50</v>
      </c>
      <c r="I227" s="5"/>
      <c r="J227" s="14">
        <v>9</v>
      </c>
      <c r="K227" s="12" t="s">
        <v>165</v>
      </c>
      <c r="L227" s="6">
        <v>3485.66</v>
      </c>
      <c r="M227" s="20">
        <v>43.639000000000003</v>
      </c>
      <c r="N227" s="21">
        <v>24.259011000000001</v>
      </c>
      <c r="O227" s="6">
        <v>10.269</v>
      </c>
      <c r="P227" s="7"/>
      <c r="Q227" s="7">
        <v>6.96</v>
      </c>
      <c r="R227" s="36">
        <v>2.5625920471281295E-2</v>
      </c>
      <c r="S227" s="7">
        <v>19.379992000000001</v>
      </c>
      <c r="T227" s="21">
        <v>123.07</v>
      </c>
      <c r="U227" s="7">
        <v>115.5</v>
      </c>
      <c r="V227" s="7">
        <v>6.4697899999999997</v>
      </c>
      <c r="W227" s="7">
        <v>6.0718350000000001</v>
      </c>
      <c r="X227" s="7">
        <v>12.910212</v>
      </c>
      <c r="Y227" s="7">
        <v>0.397947</v>
      </c>
      <c r="Z227" s="22">
        <f t="shared" si="4"/>
        <v>0.462144</v>
      </c>
    </row>
    <row r="228" spans="1:26" x14ac:dyDescent="0.25">
      <c r="A228" s="4">
        <v>225</v>
      </c>
      <c r="B228" s="6">
        <v>2025</v>
      </c>
      <c r="C228" s="6">
        <v>4</v>
      </c>
      <c r="D228" s="6">
        <v>271.60000000000002</v>
      </c>
      <c r="E228" s="6">
        <v>6.64</v>
      </c>
      <c r="F228" s="42">
        <v>8.3000000000000007</v>
      </c>
      <c r="G228" s="5" t="s">
        <v>93</v>
      </c>
      <c r="H228" s="5" t="s">
        <v>51</v>
      </c>
      <c r="I228" s="5"/>
      <c r="J228" s="14">
        <v>5</v>
      </c>
      <c r="K228" s="12" t="s">
        <v>165</v>
      </c>
      <c r="L228" s="6">
        <v>2730.65</v>
      </c>
      <c r="M228" s="20">
        <v>39.860999999999997</v>
      </c>
      <c r="N228" s="21">
        <v>23.966999999999999</v>
      </c>
      <c r="O228" s="6">
        <v>10.269</v>
      </c>
      <c r="P228" s="7"/>
      <c r="Q228" s="7">
        <v>8.7769999999999992</v>
      </c>
      <c r="R228" s="36">
        <v>3.231590574374079E-2</v>
      </c>
      <c r="S228" s="7">
        <v>15.893993</v>
      </c>
      <c r="T228" s="21">
        <v>103.21</v>
      </c>
      <c r="U228" s="7">
        <v>88.76</v>
      </c>
      <c r="V228" s="7">
        <v>5.4257499999999999</v>
      </c>
      <c r="W228" s="7">
        <v>4.6661130000000002</v>
      </c>
      <c r="X228" s="7">
        <v>10.468249</v>
      </c>
      <c r="Y228" s="7">
        <v>0.75963000000000003</v>
      </c>
      <c r="Z228" s="22">
        <f t="shared" si="4"/>
        <v>0.58279279999999989</v>
      </c>
    </row>
    <row r="229" spans="1:26" x14ac:dyDescent="0.25">
      <c r="A229" s="4">
        <v>226</v>
      </c>
      <c r="B229" s="6">
        <v>2025</v>
      </c>
      <c r="C229" s="6">
        <v>4</v>
      </c>
      <c r="D229" s="6">
        <v>271.60000000000002</v>
      </c>
      <c r="E229" s="6">
        <v>6.64</v>
      </c>
      <c r="F229" s="42">
        <v>8.3000000000000007</v>
      </c>
      <c r="G229" s="5" t="s">
        <v>93</v>
      </c>
      <c r="H229" s="5" t="s">
        <v>52</v>
      </c>
      <c r="I229" s="5"/>
      <c r="J229" s="14">
        <v>5</v>
      </c>
      <c r="K229" s="12" t="s">
        <v>167</v>
      </c>
      <c r="L229" s="6">
        <v>719.66</v>
      </c>
      <c r="M229" s="20">
        <v>8.1210000000000004</v>
      </c>
      <c r="N229" s="21">
        <v>4.5869989999999996</v>
      </c>
      <c r="O229" s="6">
        <v>10.269</v>
      </c>
      <c r="P229" s="7"/>
      <c r="Q229" s="7">
        <v>6.3740000000000006</v>
      </c>
      <c r="R229" s="36">
        <v>2.3468335787923417E-2</v>
      </c>
      <c r="S229" s="7">
        <v>3.5339969999999998</v>
      </c>
      <c r="T229" s="21">
        <v>14.792</v>
      </c>
      <c r="U229" s="7">
        <v>14.5</v>
      </c>
      <c r="V229" s="7">
        <v>0.77761499999999995</v>
      </c>
      <c r="W229" s="7">
        <v>0.76226499999999997</v>
      </c>
      <c r="X229" s="7">
        <v>2.7563849999999999</v>
      </c>
      <c r="Y229" s="7">
        <v>1.5347E-2</v>
      </c>
      <c r="Z229" s="22">
        <f t="shared" si="4"/>
        <v>0.42323359999999999</v>
      </c>
    </row>
    <row r="230" spans="1:26" x14ac:dyDescent="0.25">
      <c r="A230" s="4">
        <v>227</v>
      </c>
      <c r="B230" s="6">
        <v>2025</v>
      </c>
      <c r="C230" s="6">
        <v>4</v>
      </c>
      <c r="D230" s="6">
        <v>271.60000000000002</v>
      </c>
      <c r="E230" s="6">
        <v>6.64</v>
      </c>
      <c r="F230" s="42">
        <v>8.3000000000000007</v>
      </c>
      <c r="G230" s="5" t="s">
        <v>93</v>
      </c>
      <c r="H230" s="5" t="s">
        <v>53</v>
      </c>
      <c r="I230" s="5"/>
      <c r="J230" s="14">
        <v>5</v>
      </c>
      <c r="K230" s="12" t="s">
        <v>165</v>
      </c>
      <c r="L230" s="6">
        <v>2728.2</v>
      </c>
      <c r="M230" s="20">
        <v>40.847999999999999</v>
      </c>
      <c r="N230" s="21">
        <v>25.416995</v>
      </c>
      <c r="O230" s="6">
        <v>10.269</v>
      </c>
      <c r="P230" s="7"/>
      <c r="Q230" s="7">
        <v>9.3159999999999989</v>
      </c>
      <c r="R230" s="36">
        <v>3.4300441826215014E-2</v>
      </c>
      <c r="S230" s="7">
        <v>15.430993000000001</v>
      </c>
      <c r="T230" s="21">
        <v>96.32</v>
      </c>
      <c r="U230" s="7">
        <v>92.5</v>
      </c>
      <c r="V230" s="7">
        <v>5.063542</v>
      </c>
      <c r="W230" s="7">
        <v>4.8627250000000002</v>
      </c>
      <c r="X230" s="7">
        <v>10.367456000000001</v>
      </c>
      <c r="Y230" s="7">
        <v>0.20080999999999999</v>
      </c>
      <c r="Z230" s="22">
        <f t="shared" si="4"/>
        <v>0.61858239999999987</v>
      </c>
    </row>
    <row r="231" spans="1:26" x14ac:dyDescent="0.25">
      <c r="A231" s="4">
        <v>228</v>
      </c>
      <c r="B231" s="6">
        <v>2025</v>
      </c>
      <c r="C231" s="6">
        <v>4</v>
      </c>
      <c r="D231" s="6">
        <v>271.60000000000002</v>
      </c>
      <c r="E231" s="6">
        <v>6.64</v>
      </c>
      <c r="F231" s="42">
        <v>8.3000000000000007</v>
      </c>
      <c r="G231" s="5" t="s">
        <v>93</v>
      </c>
      <c r="H231" s="5" t="s">
        <v>54</v>
      </c>
      <c r="I231" s="5"/>
      <c r="J231" s="14">
        <v>5</v>
      </c>
      <c r="K231" s="12" t="s">
        <v>164</v>
      </c>
      <c r="L231" s="6">
        <v>1068.22</v>
      </c>
      <c r="M231" s="20">
        <v>14.226000000000001</v>
      </c>
      <c r="N231" s="21">
        <v>8.5159979999999997</v>
      </c>
      <c r="O231" s="6">
        <v>10.269</v>
      </c>
      <c r="P231" s="7"/>
      <c r="Q231" s="7">
        <v>7.9719999999999995</v>
      </c>
      <c r="R231" s="36">
        <v>2.9351988217967594E-2</v>
      </c>
      <c r="S231" s="7">
        <v>5.7099979999999997</v>
      </c>
      <c r="T231" s="21">
        <v>26.548999999999999</v>
      </c>
      <c r="U231" s="7">
        <v>30</v>
      </c>
      <c r="V231" s="7">
        <v>1.3956809999999999</v>
      </c>
      <c r="W231" s="7">
        <v>1.5770999999999999</v>
      </c>
      <c r="X231" s="7">
        <v>4.3143200000000004</v>
      </c>
      <c r="Y231" s="7">
        <v>-0.181421</v>
      </c>
      <c r="Z231" s="22">
        <f t="shared" si="4"/>
        <v>0.52934079999999994</v>
      </c>
    </row>
    <row r="232" spans="1:26" x14ac:dyDescent="0.25">
      <c r="A232" s="4">
        <v>229</v>
      </c>
      <c r="B232" s="6">
        <v>2025</v>
      </c>
      <c r="C232" s="6">
        <v>4</v>
      </c>
      <c r="D232" s="6">
        <v>271.60000000000002</v>
      </c>
      <c r="E232" s="6">
        <v>6.64</v>
      </c>
      <c r="F232" s="42">
        <v>8.3000000000000007</v>
      </c>
      <c r="G232" s="5" t="s">
        <v>93</v>
      </c>
      <c r="H232" s="5" t="s">
        <v>55</v>
      </c>
      <c r="I232" s="5"/>
      <c r="J232" s="14">
        <v>9</v>
      </c>
      <c r="K232" s="12" t="s">
        <v>164</v>
      </c>
      <c r="L232" s="6">
        <v>2126.39</v>
      </c>
      <c r="M232" s="20">
        <v>29.178000000000001</v>
      </c>
      <c r="N232" s="21">
        <v>16.890992000000001</v>
      </c>
      <c r="O232" s="6">
        <v>10.269</v>
      </c>
      <c r="P232" s="7"/>
      <c r="Q232" s="7">
        <v>7.944</v>
      </c>
      <c r="R232" s="36">
        <v>2.9248895434462442E-2</v>
      </c>
      <c r="S232" s="7">
        <v>12.287013999999999</v>
      </c>
      <c r="T232" s="21">
        <v>56.45</v>
      </c>
      <c r="U232" s="7">
        <v>54</v>
      </c>
      <c r="V232" s="7">
        <v>2.9675769999999999</v>
      </c>
      <c r="W232" s="7">
        <v>2.8387799999999999</v>
      </c>
      <c r="X232" s="7">
        <v>9.3194239999999997</v>
      </c>
      <c r="Y232" s="7">
        <v>0.12881100000000001</v>
      </c>
      <c r="Z232" s="22">
        <f t="shared" si="4"/>
        <v>0.52748159999999999</v>
      </c>
    </row>
    <row r="233" spans="1:26" x14ac:dyDescent="0.25">
      <c r="A233" s="4">
        <v>230</v>
      </c>
      <c r="B233" s="6">
        <v>2025</v>
      </c>
      <c r="C233" s="6">
        <v>4</v>
      </c>
      <c r="D233" s="6">
        <v>271.60000000000002</v>
      </c>
      <c r="E233" s="6">
        <v>6.64</v>
      </c>
      <c r="F233" s="42">
        <v>8.3000000000000007</v>
      </c>
      <c r="G233" s="5" t="s">
        <v>93</v>
      </c>
      <c r="H233" s="5" t="s">
        <v>56</v>
      </c>
      <c r="I233" s="5"/>
      <c r="J233" s="14">
        <v>5</v>
      </c>
      <c r="K233" s="12" t="s">
        <v>167</v>
      </c>
      <c r="L233" s="6">
        <v>732.2</v>
      </c>
      <c r="M233" s="20">
        <v>9.2870000000000008</v>
      </c>
      <c r="N233" s="21">
        <v>5.5340009999999999</v>
      </c>
      <c r="O233" s="6">
        <v>10.269</v>
      </c>
      <c r="P233" s="7"/>
      <c r="Q233" s="7">
        <v>7.5579999999999998</v>
      </c>
      <c r="R233" s="36">
        <v>2.7827687776141381E-2</v>
      </c>
      <c r="S233" s="7">
        <v>3.752999</v>
      </c>
      <c r="T233" s="21">
        <v>18.920999999999999</v>
      </c>
      <c r="U233" s="7">
        <v>26</v>
      </c>
      <c r="V233" s="7">
        <v>0.99467700000000003</v>
      </c>
      <c r="W233" s="7">
        <v>1.3668199999999999</v>
      </c>
      <c r="X233" s="7">
        <v>2.7583229999999999</v>
      </c>
      <c r="Y233" s="7">
        <v>-0.37214399999999997</v>
      </c>
      <c r="Z233" s="22">
        <f t="shared" si="4"/>
        <v>0.50185119999999994</v>
      </c>
    </row>
    <row r="234" spans="1:26" x14ac:dyDescent="0.25">
      <c r="A234" s="4">
        <v>231</v>
      </c>
      <c r="B234" s="6">
        <v>2025</v>
      </c>
      <c r="C234" s="6">
        <v>4</v>
      </c>
      <c r="D234" s="6">
        <v>271.60000000000002</v>
      </c>
      <c r="E234" s="6">
        <v>6.64</v>
      </c>
      <c r="F234" s="42">
        <v>8.3000000000000007</v>
      </c>
      <c r="G234" s="5" t="s">
        <v>93</v>
      </c>
      <c r="H234" s="5" t="s">
        <v>57</v>
      </c>
      <c r="I234" s="5"/>
      <c r="J234" s="14">
        <v>9</v>
      </c>
      <c r="K234" s="12" t="s">
        <v>165</v>
      </c>
      <c r="L234" s="6">
        <v>3504.11</v>
      </c>
      <c r="M234" s="20">
        <v>52.970999999999997</v>
      </c>
      <c r="N234" s="21">
        <v>35.600997999999997</v>
      </c>
      <c r="O234" s="6">
        <v>10.269</v>
      </c>
      <c r="P234" s="7"/>
      <c r="Q234" s="7">
        <v>10.16</v>
      </c>
      <c r="R234" s="36">
        <v>3.7407952871870397E-2</v>
      </c>
      <c r="S234" s="7">
        <v>17.369999</v>
      </c>
      <c r="T234" s="21">
        <v>125.57</v>
      </c>
      <c r="U234" s="7">
        <v>112.7</v>
      </c>
      <c r="V234" s="7">
        <v>6.6012149999999998</v>
      </c>
      <c r="W234" s="7">
        <v>5.924639</v>
      </c>
      <c r="X234" s="7">
        <v>10.768783000000001</v>
      </c>
      <c r="Y234" s="7">
        <v>0.67657500000000004</v>
      </c>
      <c r="Z234" s="22">
        <f t="shared" si="4"/>
        <v>0.674624</v>
      </c>
    </row>
    <row r="235" spans="1:26" x14ac:dyDescent="0.25">
      <c r="A235" s="4">
        <v>232</v>
      </c>
      <c r="B235" s="6">
        <v>2025</v>
      </c>
      <c r="C235" s="6">
        <v>4</v>
      </c>
      <c r="D235" s="6">
        <v>271.60000000000002</v>
      </c>
      <c r="E235" s="6">
        <v>6.64</v>
      </c>
      <c r="F235" s="42">
        <v>8.3000000000000007</v>
      </c>
      <c r="G235" s="5" t="s">
        <v>93</v>
      </c>
      <c r="H235" s="5" t="s">
        <v>94</v>
      </c>
      <c r="I235" s="5"/>
      <c r="J235" s="11">
        <v>9</v>
      </c>
      <c r="K235" s="12" t="s">
        <v>165</v>
      </c>
      <c r="L235" s="6">
        <v>3494.9</v>
      </c>
      <c r="M235" s="20">
        <v>52.037999999999997</v>
      </c>
      <c r="N235" s="21">
        <v>33.496012</v>
      </c>
      <c r="O235" s="6">
        <v>10.269</v>
      </c>
      <c r="P235" s="7"/>
      <c r="Q235" s="7">
        <v>9.5839999999999996</v>
      </c>
      <c r="R235" s="36">
        <v>3.5287187039764356E-2</v>
      </c>
      <c r="S235" s="7">
        <v>18.542002</v>
      </c>
      <c r="T235" s="21">
        <v>87.09</v>
      </c>
      <c r="U235" s="7">
        <v>80.5</v>
      </c>
      <c r="V235" s="7">
        <v>4.5783209999999999</v>
      </c>
      <c r="W235" s="7">
        <v>4.2318850000000001</v>
      </c>
      <c r="X235" s="7">
        <v>13.96368</v>
      </c>
      <c r="Y235" s="7">
        <v>0.34643800000000002</v>
      </c>
      <c r="Z235" s="22">
        <f t="shared" si="4"/>
        <v>0.63637759999999988</v>
      </c>
    </row>
    <row r="236" spans="1:26" x14ac:dyDescent="0.25">
      <c r="A236" s="4">
        <v>233</v>
      </c>
      <c r="B236" s="6">
        <v>2025</v>
      </c>
      <c r="C236" s="6">
        <v>4</v>
      </c>
      <c r="D236" s="6">
        <v>271.60000000000002</v>
      </c>
      <c r="E236" s="6">
        <v>6.64</v>
      </c>
      <c r="F236" s="42">
        <v>8.3000000000000007</v>
      </c>
      <c r="G236" s="5" t="s">
        <v>93</v>
      </c>
      <c r="H236" s="5" t="s">
        <v>95</v>
      </c>
      <c r="I236" s="5"/>
      <c r="J236" s="11">
        <v>9</v>
      </c>
      <c r="K236" s="12" t="s">
        <v>165</v>
      </c>
      <c r="L236" s="6">
        <v>3500.2</v>
      </c>
      <c r="M236" s="20">
        <v>53.829000000000001</v>
      </c>
      <c r="N236" s="21">
        <v>32.867992999999998</v>
      </c>
      <c r="O236" s="6">
        <v>10.269</v>
      </c>
      <c r="P236" s="7"/>
      <c r="Q236" s="7">
        <v>9.39</v>
      </c>
      <c r="R236" s="36">
        <v>3.4572901325478647E-2</v>
      </c>
      <c r="S236" s="7">
        <v>20.961006999999999</v>
      </c>
      <c r="T236" s="21">
        <v>79.91</v>
      </c>
      <c r="U236" s="7">
        <v>88</v>
      </c>
      <c r="V236" s="7">
        <v>4.200869</v>
      </c>
      <c r="W236" s="7">
        <v>4.6261599999999996</v>
      </c>
      <c r="X236" s="7">
        <v>16.760131000000001</v>
      </c>
      <c r="Y236" s="7">
        <v>-0.425284</v>
      </c>
      <c r="Z236" s="22">
        <f t="shared" si="4"/>
        <v>0.62349600000000005</v>
      </c>
    </row>
    <row r="237" spans="1:26" x14ac:dyDescent="0.25">
      <c r="A237" s="4">
        <v>234</v>
      </c>
      <c r="B237" s="6">
        <v>2025</v>
      </c>
      <c r="C237" s="6">
        <v>4</v>
      </c>
      <c r="D237" s="6">
        <v>271.60000000000002</v>
      </c>
      <c r="E237" s="6">
        <v>6.64</v>
      </c>
      <c r="F237" s="42">
        <v>8.3000000000000007</v>
      </c>
      <c r="G237" s="5" t="s">
        <v>93</v>
      </c>
      <c r="H237" s="5" t="s">
        <v>61</v>
      </c>
      <c r="I237" s="5"/>
      <c r="J237" s="13">
        <v>9</v>
      </c>
      <c r="K237" s="12" t="s">
        <v>164</v>
      </c>
      <c r="L237" s="6">
        <v>4720.51</v>
      </c>
      <c r="M237" s="20">
        <v>61.706000000000003</v>
      </c>
      <c r="N237" s="21">
        <v>36.546981000000002</v>
      </c>
      <c r="O237" s="6">
        <v>10.269</v>
      </c>
      <c r="P237" s="7"/>
      <c r="Q237" s="7">
        <v>7.742</v>
      </c>
      <c r="R237" s="36">
        <v>2.8505154639175256E-2</v>
      </c>
      <c r="S237" s="7">
        <v>25.159016000000001</v>
      </c>
      <c r="T237" s="21">
        <v>131.96</v>
      </c>
      <c r="U237" s="7">
        <v>120</v>
      </c>
      <c r="V237" s="7">
        <v>6.9371369999999999</v>
      </c>
      <c r="W237" s="7">
        <v>6.3083999999999998</v>
      </c>
      <c r="X237" s="7">
        <v>18.221861000000001</v>
      </c>
      <c r="Y237" s="7">
        <v>0.62875300000000001</v>
      </c>
      <c r="Z237" s="22">
        <f t="shared" si="4"/>
        <v>0.51406879999999999</v>
      </c>
    </row>
    <row r="238" spans="1:26" x14ac:dyDescent="0.25">
      <c r="A238" s="4">
        <v>235</v>
      </c>
      <c r="B238" s="6">
        <v>2025</v>
      </c>
      <c r="C238" s="6">
        <v>4</v>
      </c>
      <c r="D238" s="6">
        <v>271.60000000000002</v>
      </c>
      <c r="E238" s="6">
        <v>6.64</v>
      </c>
      <c r="F238" s="42">
        <v>8.3000000000000007</v>
      </c>
      <c r="G238" s="5" t="s">
        <v>93</v>
      </c>
      <c r="H238" s="5" t="s">
        <v>62</v>
      </c>
      <c r="I238" s="5"/>
      <c r="J238" s="14">
        <v>5</v>
      </c>
      <c r="K238" s="12" t="s">
        <v>162</v>
      </c>
      <c r="L238" s="6">
        <v>1956.37</v>
      </c>
      <c r="M238" s="20">
        <v>27.073</v>
      </c>
      <c r="N238" s="21">
        <v>17.788996999999998</v>
      </c>
      <c r="O238" s="6">
        <v>10.269</v>
      </c>
      <c r="P238" s="7"/>
      <c r="Q238" s="7">
        <v>9.093</v>
      </c>
      <c r="R238" s="36">
        <v>3.3479381443298969E-2</v>
      </c>
      <c r="S238" s="7">
        <v>9.2840000000000007</v>
      </c>
      <c r="T238" s="21">
        <v>54.756999999999998</v>
      </c>
      <c r="U238" s="7">
        <v>54.756999999999998</v>
      </c>
      <c r="V238" s="7">
        <v>2.8785750000000001</v>
      </c>
      <c r="W238" s="7">
        <v>2.8785750000000001</v>
      </c>
      <c r="X238" s="7">
        <v>6.4054260000000003</v>
      </c>
      <c r="Y238" s="7">
        <v>0</v>
      </c>
      <c r="Z238" s="22">
        <f t="shared" si="4"/>
        <v>0.60377519999999996</v>
      </c>
    </row>
    <row r="239" spans="1:26" x14ac:dyDescent="0.25">
      <c r="A239" s="4">
        <v>236</v>
      </c>
      <c r="B239" s="6">
        <v>2025</v>
      </c>
      <c r="C239" s="6">
        <v>4</v>
      </c>
      <c r="D239" s="6">
        <v>271.60000000000002</v>
      </c>
      <c r="E239" s="6">
        <v>6.64</v>
      </c>
      <c r="F239" s="42">
        <v>8.3000000000000007</v>
      </c>
      <c r="G239" s="5" t="s">
        <v>93</v>
      </c>
      <c r="H239" s="5" t="s">
        <v>96</v>
      </c>
      <c r="I239" s="5"/>
      <c r="J239" s="14">
        <v>5</v>
      </c>
      <c r="K239" s="12" t="s">
        <v>164</v>
      </c>
      <c r="L239" s="6">
        <v>3239.29</v>
      </c>
      <c r="M239" s="20">
        <v>43.194000000000003</v>
      </c>
      <c r="N239" s="21">
        <v>26.868997</v>
      </c>
      <c r="O239" s="6">
        <v>10.269</v>
      </c>
      <c r="P239" s="7"/>
      <c r="Q239" s="7">
        <v>8.2949999999999999</v>
      </c>
      <c r="R239" s="36">
        <v>3.0541237113402057E-2</v>
      </c>
      <c r="S239" s="7">
        <v>16.324995999999999</v>
      </c>
      <c r="T239" s="21">
        <v>105.77</v>
      </c>
      <c r="U239" s="7">
        <v>108.227</v>
      </c>
      <c r="V239" s="7">
        <v>5.5603290000000003</v>
      </c>
      <c r="W239" s="7">
        <v>5.6894939999999998</v>
      </c>
      <c r="X239" s="7">
        <v>10.764669</v>
      </c>
      <c r="Y239" s="7">
        <v>-0.12916900000000001</v>
      </c>
      <c r="Z239" s="22">
        <f t="shared" si="4"/>
        <v>0.55078799999999994</v>
      </c>
    </row>
    <row r="240" spans="1:26" x14ac:dyDescent="0.25">
      <c r="A240" s="4">
        <v>237</v>
      </c>
      <c r="B240" s="6">
        <v>2025</v>
      </c>
      <c r="C240" s="6">
        <v>4</v>
      </c>
      <c r="D240" s="6">
        <v>271.60000000000002</v>
      </c>
      <c r="E240" s="6">
        <v>6.64</v>
      </c>
      <c r="F240" s="42">
        <v>8.3000000000000007</v>
      </c>
      <c r="G240" s="5" t="s">
        <v>93</v>
      </c>
      <c r="H240" s="5" t="s">
        <v>97</v>
      </c>
      <c r="I240" s="5"/>
      <c r="J240" s="14">
        <v>5</v>
      </c>
      <c r="K240" s="12" t="s">
        <v>164</v>
      </c>
      <c r="L240" s="6">
        <v>3233.39</v>
      </c>
      <c r="M240" s="20">
        <v>44.884</v>
      </c>
      <c r="N240" s="21">
        <v>27.320005999999999</v>
      </c>
      <c r="O240" s="6">
        <v>10.269</v>
      </c>
      <c r="P240" s="7"/>
      <c r="Q240" s="7">
        <v>8.4489999999999998</v>
      </c>
      <c r="R240" s="36">
        <v>3.110824742268041E-2</v>
      </c>
      <c r="S240" s="7">
        <v>17.564004000000001</v>
      </c>
      <c r="T240" s="21">
        <v>124.76</v>
      </c>
      <c r="U240" s="7">
        <v>107.5</v>
      </c>
      <c r="V240" s="7">
        <v>6.5586330000000004</v>
      </c>
      <c r="W240" s="7">
        <v>5.651275</v>
      </c>
      <c r="X240" s="7">
        <v>11.005364</v>
      </c>
      <c r="Y240" s="7">
        <v>0.907362</v>
      </c>
      <c r="Z240" s="22">
        <f t="shared" si="4"/>
        <v>0.5610136</v>
      </c>
    </row>
    <row r="241" spans="1:26" x14ac:dyDescent="0.25">
      <c r="A241" s="4">
        <v>238</v>
      </c>
      <c r="B241" s="6">
        <v>2025</v>
      </c>
      <c r="C241" s="6">
        <v>4</v>
      </c>
      <c r="D241" s="6">
        <v>271.60000000000002</v>
      </c>
      <c r="E241" s="6">
        <v>6.64</v>
      </c>
      <c r="F241" s="42">
        <v>8.3000000000000007</v>
      </c>
      <c r="G241" s="5" t="s">
        <v>93</v>
      </c>
      <c r="H241" s="5" t="s">
        <v>98</v>
      </c>
      <c r="I241" s="5"/>
      <c r="J241" s="14">
        <v>5</v>
      </c>
      <c r="K241" s="12" t="s">
        <v>164</v>
      </c>
      <c r="L241" s="6">
        <v>3234.42</v>
      </c>
      <c r="M241" s="20">
        <v>40.091999999999999</v>
      </c>
      <c r="N241" s="21">
        <v>22.704004999999999</v>
      </c>
      <c r="O241" s="6">
        <v>10.269</v>
      </c>
      <c r="P241" s="7"/>
      <c r="Q241" s="7">
        <v>7.0190000000000001</v>
      </c>
      <c r="R241" s="36">
        <v>2.5843151693667157E-2</v>
      </c>
      <c r="S241" s="7">
        <v>17.387996000000001</v>
      </c>
      <c r="T241" s="21">
        <v>100.73</v>
      </c>
      <c r="U241" s="7">
        <v>81.5</v>
      </c>
      <c r="V241" s="7">
        <v>5.2953760000000001</v>
      </c>
      <c r="W241" s="7">
        <v>4.2844550000000003</v>
      </c>
      <c r="X241" s="7">
        <v>12.092625</v>
      </c>
      <c r="Y241" s="7">
        <v>1.0109170000000001</v>
      </c>
      <c r="Z241" s="22">
        <f t="shared" si="4"/>
        <v>0.46606159999999996</v>
      </c>
    </row>
    <row r="242" spans="1:26" x14ac:dyDescent="0.25">
      <c r="A242" s="4">
        <v>239</v>
      </c>
      <c r="B242" s="6">
        <v>2025</v>
      </c>
      <c r="C242" s="6">
        <v>4</v>
      </c>
      <c r="D242" s="6">
        <v>271.60000000000002</v>
      </c>
      <c r="E242" s="6">
        <v>6.64</v>
      </c>
      <c r="F242" s="42">
        <v>8.3000000000000007</v>
      </c>
      <c r="G242" s="5" t="s">
        <v>93</v>
      </c>
      <c r="H242" s="5" t="s">
        <v>99</v>
      </c>
      <c r="I242" s="5"/>
      <c r="J242" s="14">
        <v>5</v>
      </c>
      <c r="K242" s="12" t="s">
        <v>162</v>
      </c>
      <c r="L242" s="6">
        <v>1976.38</v>
      </c>
      <c r="M242" s="20">
        <v>28.216000000000001</v>
      </c>
      <c r="N242" s="21">
        <v>18.107005000000001</v>
      </c>
      <c r="O242" s="6">
        <v>10.269</v>
      </c>
      <c r="P242" s="7"/>
      <c r="Q242" s="7">
        <v>9.1620000000000008</v>
      </c>
      <c r="R242" s="36">
        <v>3.3733431516936668E-2</v>
      </c>
      <c r="S242" s="7">
        <v>10.109000999999999</v>
      </c>
      <c r="T242" s="21">
        <v>78.016999999999996</v>
      </c>
      <c r="U242" s="7">
        <v>73.5</v>
      </c>
      <c r="V242" s="7">
        <v>4.1013539999999997</v>
      </c>
      <c r="W242" s="7">
        <v>3.8638949999999999</v>
      </c>
      <c r="X242" s="7">
        <v>6.0076460000000003</v>
      </c>
      <c r="Y242" s="7">
        <v>0.23746</v>
      </c>
      <c r="Z242" s="22">
        <f t="shared" si="4"/>
        <v>0.60835680000000003</v>
      </c>
    </row>
    <row r="243" spans="1:26" x14ac:dyDescent="0.25">
      <c r="A243" s="4">
        <v>240</v>
      </c>
      <c r="B243" s="6">
        <v>2025</v>
      </c>
      <c r="C243" s="6">
        <v>4</v>
      </c>
      <c r="D243" s="6">
        <v>271.60000000000002</v>
      </c>
      <c r="E243" s="6">
        <v>6.64</v>
      </c>
      <c r="F243" s="42">
        <v>8.3000000000000007</v>
      </c>
      <c r="G243" s="5" t="s">
        <v>93</v>
      </c>
      <c r="H243" s="5" t="s">
        <v>100</v>
      </c>
      <c r="I243" s="5"/>
      <c r="J243" s="14">
        <v>5</v>
      </c>
      <c r="K243" s="12" t="s">
        <v>162</v>
      </c>
      <c r="L243" s="6">
        <v>1975.01</v>
      </c>
      <c r="M243" s="20">
        <v>24.904</v>
      </c>
      <c r="N243" s="21">
        <v>15.733002000000001</v>
      </c>
      <c r="O243" s="6">
        <v>10.269</v>
      </c>
      <c r="P243" s="7"/>
      <c r="Q243" s="7">
        <v>7.9660000000000011</v>
      </c>
      <c r="R243" s="36">
        <v>2.9329896907216498E-2</v>
      </c>
      <c r="S243" s="7">
        <v>9.1709999999999994</v>
      </c>
      <c r="T243" s="21">
        <v>53.244</v>
      </c>
      <c r="U243" s="7">
        <v>41</v>
      </c>
      <c r="V243" s="7">
        <v>2.7990370000000002</v>
      </c>
      <c r="W243" s="7">
        <v>2.15537</v>
      </c>
      <c r="X243" s="7">
        <v>6.3719640000000002</v>
      </c>
      <c r="Y243" s="7">
        <v>0</v>
      </c>
      <c r="Z243" s="22">
        <f t="shared" si="4"/>
        <v>0.52894240000000003</v>
      </c>
    </row>
    <row r="244" spans="1:26" x14ac:dyDescent="0.25">
      <c r="A244" s="4">
        <v>241</v>
      </c>
      <c r="B244" s="6">
        <v>2025</v>
      </c>
      <c r="C244" s="6">
        <v>4</v>
      </c>
      <c r="D244" s="6">
        <v>271.60000000000002</v>
      </c>
      <c r="E244" s="6">
        <v>6.64</v>
      </c>
      <c r="F244" s="42">
        <v>8.3000000000000007</v>
      </c>
      <c r="G244" s="5" t="s">
        <v>93</v>
      </c>
      <c r="H244" s="5" t="s">
        <v>101</v>
      </c>
      <c r="I244" s="5"/>
      <c r="J244" s="14">
        <v>5</v>
      </c>
      <c r="K244" s="12" t="s">
        <v>162</v>
      </c>
      <c r="L244" s="6">
        <v>1977.18</v>
      </c>
      <c r="M244" s="20">
        <v>27.029</v>
      </c>
      <c r="N244" s="21">
        <v>16.807995999999999</v>
      </c>
      <c r="O244" s="6">
        <v>10.269</v>
      </c>
      <c r="P244" s="7"/>
      <c r="Q244" s="7">
        <v>8.5009999999999994</v>
      </c>
      <c r="R244" s="36">
        <v>3.1299705449189981E-2</v>
      </c>
      <c r="S244" s="7">
        <v>10.220993999999999</v>
      </c>
      <c r="T244" s="21">
        <v>86.414000000000001</v>
      </c>
      <c r="U244" s="7">
        <v>84.233000000000004</v>
      </c>
      <c r="V244" s="7">
        <v>4.5427840000000002</v>
      </c>
      <c r="W244" s="7">
        <v>4.4281290000000002</v>
      </c>
      <c r="X244" s="7">
        <v>5.6782170000000001</v>
      </c>
      <c r="Y244" s="7">
        <v>0.114649</v>
      </c>
      <c r="Z244" s="22">
        <f t="shared" si="4"/>
        <v>0.56446639999999992</v>
      </c>
    </row>
    <row r="245" spans="1:26" x14ac:dyDescent="0.25">
      <c r="A245" s="4">
        <v>242</v>
      </c>
      <c r="B245" s="6">
        <v>2025</v>
      </c>
      <c r="C245" s="6">
        <v>4</v>
      </c>
      <c r="D245" s="6">
        <v>271.60000000000002</v>
      </c>
      <c r="E245" s="6">
        <v>6.64</v>
      </c>
      <c r="F245" s="42">
        <v>8.3000000000000007</v>
      </c>
      <c r="G245" s="5" t="s">
        <v>93</v>
      </c>
      <c r="H245" s="5" t="s">
        <v>102</v>
      </c>
      <c r="I245" s="5"/>
      <c r="J245" s="14">
        <v>9</v>
      </c>
      <c r="K245" s="12" t="s">
        <v>164</v>
      </c>
      <c r="L245" s="6">
        <v>2081.08</v>
      </c>
      <c r="M245" s="20">
        <v>30.911999999999999</v>
      </c>
      <c r="N245" s="21">
        <v>20.232990999999998</v>
      </c>
      <c r="O245" s="6">
        <v>10.269</v>
      </c>
      <c r="P245" s="7"/>
      <c r="Q245" s="7">
        <v>9.7219999999999995</v>
      </c>
      <c r="R245" s="36">
        <v>3.5795287187039761E-2</v>
      </c>
      <c r="S245" s="7">
        <v>10.679002000000001</v>
      </c>
      <c r="T245" s="21">
        <v>59.26</v>
      </c>
      <c r="U245" s="7">
        <v>69</v>
      </c>
      <c r="V245" s="7">
        <v>3.1152980000000001</v>
      </c>
      <c r="W245" s="7">
        <v>3.6273300000000002</v>
      </c>
      <c r="X245" s="7">
        <v>7.5637020000000001</v>
      </c>
      <c r="Y245" s="7">
        <v>-0.51202999999999999</v>
      </c>
      <c r="Z245" s="22">
        <f t="shared" si="4"/>
        <v>0.64554080000000003</v>
      </c>
    </row>
    <row r="246" spans="1:26" x14ac:dyDescent="0.25">
      <c r="A246" s="4">
        <v>243</v>
      </c>
      <c r="B246" s="6">
        <v>2025</v>
      </c>
      <c r="C246" s="6">
        <v>4</v>
      </c>
      <c r="D246" s="6">
        <v>271.60000000000002</v>
      </c>
      <c r="E246" s="6">
        <v>6.64</v>
      </c>
      <c r="F246" s="42">
        <v>8.3000000000000007</v>
      </c>
      <c r="G246" s="5" t="s">
        <v>93</v>
      </c>
      <c r="H246" s="5" t="s">
        <v>103</v>
      </c>
      <c r="I246" s="5"/>
      <c r="J246" s="14">
        <v>5</v>
      </c>
      <c r="K246" s="12" t="s">
        <v>162</v>
      </c>
      <c r="L246" s="6">
        <v>1982.77</v>
      </c>
      <c r="M246" s="20">
        <v>26.114999999999998</v>
      </c>
      <c r="N246" s="21">
        <v>16.265001000000002</v>
      </c>
      <c r="O246" s="6">
        <v>10.269</v>
      </c>
      <c r="P246" s="7"/>
      <c r="Q246" s="7">
        <v>8.2029999999999994</v>
      </c>
      <c r="R246" s="36">
        <v>3.020250368188512E-2</v>
      </c>
      <c r="S246" s="7">
        <v>9.8500019999999999</v>
      </c>
      <c r="T246" s="21">
        <v>76.647000000000006</v>
      </c>
      <c r="U246" s="7">
        <v>57.5</v>
      </c>
      <c r="V246" s="7">
        <v>4.0293330000000003</v>
      </c>
      <c r="W246" s="7">
        <v>3.0227750000000002</v>
      </c>
      <c r="X246" s="7">
        <v>5.8206660000000001</v>
      </c>
      <c r="Y246" s="7">
        <v>1.0065599999999999</v>
      </c>
      <c r="Z246" s="22">
        <f t="shared" si="4"/>
        <v>0.54467919999999992</v>
      </c>
    </row>
    <row r="247" spans="1:26" x14ac:dyDescent="0.25">
      <c r="A247" s="4">
        <v>244</v>
      </c>
      <c r="B247" s="6">
        <v>2025</v>
      </c>
      <c r="C247" s="6">
        <v>4</v>
      </c>
      <c r="D247" s="6">
        <v>271.60000000000002</v>
      </c>
      <c r="E247" s="6">
        <v>6.64</v>
      </c>
      <c r="F247" s="42">
        <v>8.3000000000000007</v>
      </c>
      <c r="G247" s="5" t="s">
        <v>93</v>
      </c>
      <c r="H247" s="5" t="s">
        <v>104</v>
      </c>
      <c r="I247" s="8" t="s">
        <v>138</v>
      </c>
      <c r="J247" s="14">
        <v>9</v>
      </c>
      <c r="K247" s="12" t="s">
        <v>163</v>
      </c>
      <c r="L247" s="6">
        <v>1557.83</v>
      </c>
      <c r="M247" s="20">
        <v>18.376999999999999</v>
      </c>
      <c r="N247" s="21">
        <v>10.961009000000001</v>
      </c>
      <c r="O247" s="6">
        <v>10.269</v>
      </c>
      <c r="P247" s="7"/>
      <c r="Q247" s="7">
        <v>7.0359999999999996</v>
      </c>
      <c r="R247" s="36">
        <v>2.5905743740795285E-2</v>
      </c>
      <c r="S247" s="7">
        <v>7.4160019999999998</v>
      </c>
      <c r="T247" s="21">
        <v>34.020000000000003</v>
      </c>
      <c r="U247" s="7">
        <v>26.5</v>
      </c>
      <c r="V247" s="7">
        <v>1.7884310000000001</v>
      </c>
      <c r="W247" s="7">
        <v>1.393105</v>
      </c>
      <c r="X247" s="7">
        <v>5.6275700000000004</v>
      </c>
      <c r="Y247" s="7">
        <v>0.39532800000000001</v>
      </c>
      <c r="Z247" s="22">
        <f t="shared" si="4"/>
        <v>0.46719039999999995</v>
      </c>
    </row>
    <row r="248" spans="1:26" x14ac:dyDescent="0.25">
      <c r="A248" s="4">
        <v>245</v>
      </c>
      <c r="B248" s="6">
        <v>2025</v>
      </c>
      <c r="C248" s="6">
        <v>4</v>
      </c>
      <c r="D248" s="6">
        <v>271.60000000000002</v>
      </c>
      <c r="E248" s="6">
        <v>6.64</v>
      </c>
      <c r="F248" s="42">
        <v>8.3000000000000007</v>
      </c>
      <c r="G248" s="5" t="s">
        <v>93</v>
      </c>
      <c r="H248" s="5" t="s">
        <v>104</v>
      </c>
      <c r="I248" s="8" t="s">
        <v>147</v>
      </c>
      <c r="J248" s="14">
        <v>9</v>
      </c>
      <c r="K248" s="12" t="s">
        <v>163</v>
      </c>
      <c r="L248" s="6">
        <v>2092.7600000000002</v>
      </c>
      <c r="M248" s="20">
        <v>24.483000000000001</v>
      </c>
      <c r="N248" s="21">
        <v>13.946006000000001</v>
      </c>
      <c r="O248" s="6">
        <v>10.269</v>
      </c>
      <c r="P248" s="7"/>
      <c r="Q248" s="7">
        <v>6.6639999999999997</v>
      </c>
      <c r="R248" s="36">
        <v>2.4536082474226801E-2</v>
      </c>
      <c r="S248" s="7">
        <v>10.536994999999999</v>
      </c>
      <c r="T248" s="21">
        <v>67.989999999999995</v>
      </c>
      <c r="U248" s="7">
        <v>51</v>
      </c>
      <c r="V248" s="7">
        <v>3.5742340000000001</v>
      </c>
      <c r="W248" s="7">
        <v>2.6810700000000001</v>
      </c>
      <c r="X248" s="7">
        <v>6.9627670000000004</v>
      </c>
      <c r="Y248" s="7">
        <v>0.89315900000000004</v>
      </c>
      <c r="Z248" s="22">
        <f t="shared" si="4"/>
        <v>0.44248959999999998</v>
      </c>
    </row>
    <row r="249" spans="1:26" x14ac:dyDescent="0.25">
      <c r="A249" s="4">
        <v>246</v>
      </c>
      <c r="B249" s="6">
        <v>2025</v>
      </c>
      <c r="C249" s="6">
        <v>4</v>
      </c>
      <c r="D249" s="6">
        <v>271.60000000000002</v>
      </c>
      <c r="E249" s="6">
        <v>6.64</v>
      </c>
      <c r="F249" s="42">
        <v>8.3000000000000007</v>
      </c>
      <c r="G249" s="5" t="s">
        <v>93</v>
      </c>
      <c r="H249" s="5" t="s">
        <v>104</v>
      </c>
      <c r="I249" s="8" t="s">
        <v>148</v>
      </c>
      <c r="J249" s="14">
        <v>9</v>
      </c>
      <c r="K249" s="12" t="s">
        <v>163</v>
      </c>
      <c r="L249" s="6">
        <v>1550.98</v>
      </c>
      <c r="M249" s="20">
        <v>20.584</v>
      </c>
      <c r="N249" s="21">
        <v>12.447982</v>
      </c>
      <c r="O249" s="6">
        <v>10.269</v>
      </c>
      <c r="P249" s="7"/>
      <c r="Q249" s="7">
        <v>8.0259999999999998</v>
      </c>
      <c r="R249" s="36">
        <v>2.9550810014727539E-2</v>
      </c>
      <c r="S249" s="7">
        <v>8.1359899999999996</v>
      </c>
      <c r="T249" s="21">
        <v>47.3</v>
      </c>
      <c r="U249" s="7">
        <v>43</v>
      </c>
      <c r="V249" s="7">
        <v>2.486561</v>
      </c>
      <c r="W249" s="7">
        <v>2.26051</v>
      </c>
      <c r="X249" s="7">
        <v>5.6494400000000002</v>
      </c>
      <c r="Y249" s="7">
        <v>0.22604099999999999</v>
      </c>
      <c r="Z249" s="22">
        <f t="shared" si="4"/>
        <v>0.53292640000000002</v>
      </c>
    </row>
    <row r="250" spans="1:26" x14ac:dyDescent="0.25">
      <c r="A250" s="4">
        <v>247</v>
      </c>
      <c r="B250" s="6">
        <v>2025</v>
      </c>
      <c r="C250" s="6">
        <v>4</v>
      </c>
      <c r="D250" s="6">
        <v>271.60000000000002</v>
      </c>
      <c r="E250" s="6">
        <v>6.64</v>
      </c>
      <c r="F250" s="42">
        <v>8.3000000000000007</v>
      </c>
      <c r="G250" s="5" t="s">
        <v>93</v>
      </c>
      <c r="H250" s="5" t="s">
        <v>105</v>
      </c>
      <c r="I250" s="8" t="s">
        <v>138</v>
      </c>
      <c r="J250" s="14">
        <v>9</v>
      </c>
      <c r="K250" s="12" t="s">
        <v>163</v>
      </c>
      <c r="L250" s="6">
        <v>1539.27</v>
      </c>
      <c r="M250" s="20">
        <v>20.123999999999999</v>
      </c>
      <c r="N250" s="21">
        <v>11.904004</v>
      </c>
      <c r="O250" s="6">
        <v>10.269</v>
      </c>
      <c r="P250" s="7"/>
      <c r="Q250" s="7">
        <v>7.734</v>
      </c>
      <c r="R250" s="36">
        <v>2.8475699558173782E-2</v>
      </c>
      <c r="S250" s="7">
        <v>8.2200000000000006</v>
      </c>
      <c r="T250" s="21">
        <v>35.369999999999997</v>
      </c>
      <c r="U250" s="7">
        <v>31.5</v>
      </c>
      <c r="V250" s="7">
        <v>1.8594010000000001</v>
      </c>
      <c r="W250" s="7">
        <v>1.6559550000000001</v>
      </c>
      <c r="X250" s="7">
        <v>6.3605989999999997</v>
      </c>
      <c r="Y250" s="7">
        <v>0.20344599999999999</v>
      </c>
      <c r="Z250" s="22">
        <f t="shared" si="4"/>
        <v>0.51353759999999993</v>
      </c>
    </row>
    <row r="251" spans="1:26" x14ac:dyDescent="0.25">
      <c r="A251" s="4">
        <v>248</v>
      </c>
      <c r="B251" s="6">
        <v>2025</v>
      </c>
      <c r="C251" s="6">
        <v>4</v>
      </c>
      <c r="D251" s="6">
        <v>271.60000000000002</v>
      </c>
      <c r="E251" s="6">
        <v>6.64</v>
      </c>
      <c r="F251" s="42">
        <v>8.3000000000000007</v>
      </c>
      <c r="G251" s="5" t="s">
        <v>93</v>
      </c>
      <c r="H251" s="5" t="s">
        <v>105</v>
      </c>
      <c r="I251" s="8" t="s">
        <v>147</v>
      </c>
      <c r="J251" s="14">
        <v>9</v>
      </c>
      <c r="K251" s="12" t="s">
        <v>163</v>
      </c>
      <c r="L251" s="6">
        <v>2091.62</v>
      </c>
      <c r="M251" s="20">
        <v>25.129000000000001</v>
      </c>
      <c r="N251" s="21">
        <v>13.926004000000001</v>
      </c>
      <c r="O251" s="6">
        <v>10.269</v>
      </c>
      <c r="P251" s="7"/>
      <c r="Q251" s="7">
        <v>6.6579999999999995</v>
      </c>
      <c r="R251" s="36">
        <v>2.4513991163475697E-2</v>
      </c>
      <c r="S251" s="7">
        <v>11.203004</v>
      </c>
      <c r="T251" s="21">
        <v>67.05</v>
      </c>
      <c r="U251" s="7">
        <v>50</v>
      </c>
      <c r="V251" s="7">
        <v>3.5248189999999999</v>
      </c>
      <c r="W251" s="7">
        <v>2.6284999999999998</v>
      </c>
      <c r="X251" s="7">
        <v>7.6781810000000004</v>
      </c>
      <c r="Y251" s="7">
        <v>0.89632299999999998</v>
      </c>
      <c r="Z251" s="22">
        <f t="shared" si="4"/>
        <v>0.44209119999999991</v>
      </c>
    </row>
    <row r="252" spans="1:26" x14ac:dyDescent="0.25">
      <c r="A252" s="4">
        <v>249</v>
      </c>
      <c r="B252" s="6">
        <v>2025</v>
      </c>
      <c r="C252" s="6">
        <v>4</v>
      </c>
      <c r="D252" s="6">
        <v>271.60000000000002</v>
      </c>
      <c r="E252" s="6">
        <v>6.64</v>
      </c>
      <c r="F252" s="42">
        <v>8.3000000000000007</v>
      </c>
      <c r="G252" s="5" t="s">
        <v>93</v>
      </c>
      <c r="H252" s="5" t="s">
        <v>105</v>
      </c>
      <c r="I252" s="8" t="s">
        <v>148</v>
      </c>
      <c r="J252" s="14">
        <v>9</v>
      </c>
      <c r="K252" s="12" t="s">
        <v>163</v>
      </c>
      <c r="L252" s="6">
        <v>1538.75</v>
      </c>
      <c r="M252" s="20">
        <v>20.158999999999999</v>
      </c>
      <c r="N252" s="21">
        <v>12.105997</v>
      </c>
      <c r="O252" s="6">
        <v>10.269</v>
      </c>
      <c r="P252" s="7"/>
      <c r="Q252" s="7">
        <v>7.8670000000000009</v>
      </c>
      <c r="R252" s="36">
        <v>2.8965390279823269E-2</v>
      </c>
      <c r="S252" s="7">
        <v>8.0530000000000008</v>
      </c>
      <c r="T252" s="21">
        <v>39.54</v>
      </c>
      <c r="U252" s="7">
        <v>28</v>
      </c>
      <c r="V252" s="7">
        <v>2.0786180000000001</v>
      </c>
      <c r="W252" s="7">
        <v>1.4719599999999999</v>
      </c>
      <c r="X252" s="7">
        <v>5.9743839999999997</v>
      </c>
      <c r="Y252" s="7">
        <v>0.60665800000000003</v>
      </c>
      <c r="Z252" s="22">
        <f t="shared" si="4"/>
        <v>0.52236880000000008</v>
      </c>
    </row>
    <row r="253" spans="1:26" x14ac:dyDescent="0.25">
      <c r="A253" s="4">
        <v>250</v>
      </c>
      <c r="B253" s="6">
        <v>2025</v>
      </c>
      <c r="C253" s="6">
        <v>4</v>
      </c>
      <c r="D253" s="6">
        <v>271.60000000000002</v>
      </c>
      <c r="E253" s="6">
        <v>6.64</v>
      </c>
      <c r="F253" s="42">
        <v>8.3000000000000007</v>
      </c>
      <c r="G253" s="5" t="s">
        <v>93</v>
      </c>
      <c r="H253" s="5" t="s">
        <v>106</v>
      </c>
      <c r="I253" s="5"/>
      <c r="J253" s="14">
        <v>9</v>
      </c>
      <c r="K253" s="12" t="s">
        <v>167</v>
      </c>
      <c r="L253" s="6">
        <v>4958.88</v>
      </c>
      <c r="M253" s="20">
        <v>68.477000000000004</v>
      </c>
      <c r="N253" s="21">
        <v>38.141995000000001</v>
      </c>
      <c r="O253" s="6">
        <v>10.269</v>
      </c>
      <c r="P253" s="7"/>
      <c r="Q253" s="7">
        <v>7.6920000000000002</v>
      </c>
      <c r="R253" s="36">
        <v>2.8321060382916052E-2</v>
      </c>
      <c r="S253" s="7">
        <v>30.335000000000001</v>
      </c>
      <c r="T253" s="21">
        <v>111.85</v>
      </c>
      <c r="U253" s="7">
        <v>112</v>
      </c>
      <c r="V253" s="7">
        <v>5.8799549999999998</v>
      </c>
      <c r="W253" s="7">
        <v>5.8878399999999997</v>
      </c>
      <c r="X253" s="7">
        <v>24.447158000000002</v>
      </c>
      <c r="Y253" s="7">
        <v>0</v>
      </c>
      <c r="Z253" s="22">
        <f t="shared" si="4"/>
        <v>0.5107488</v>
      </c>
    </row>
    <row r="254" spans="1:26" x14ac:dyDescent="0.25">
      <c r="A254" s="4">
        <v>251</v>
      </c>
      <c r="B254" s="6">
        <v>2025</v>
      </c>
      <c r="C254" s="6">
        <v>4</v>
      </c>
      <c r="D254" s="6">
        <v>271.60000000000002</v>
      </c>
      <c r="E254" s="6">
        <v>6.64</v>
      </c>
      <c r="F254" s="42">
        <v>8.3000000000000007</v>
      </c>
      <c r="G254" s="5" t="s">
        <v>93</v>
      </c>
      <c r="H254" s="5" t="s">
        <v>107</v>
      </c>
      <c r="I254" s="5"/>
      <c r="J254" s="14">
        <v>9</v>
      </c>
      <c r="K254" s="12" t="s">
        <v>167</v>
      </c>
      <c r="L254" s="6">
        <v>4975.6400000000003</v>
      </c>
      <c r="M254" s="20">
        <v>75.088999999999999</v>
      </c>
      <c r="N254" s="21">
        <v>42.014999000000003</v>
      </c>
      <c r="O254" s="6">
        <v>10.269</v>
      </c>
      <c r="P254" s="7"/>
      <c r="Q254" s="7">
        <v>8.4440000000000008</v>
      </c>
      <c r="R254" s="36">
        <v>3.1089837997054493E-2</v>
      </c>
      <c r="S254" s="7">
        <v>33.073999999999998</v>
      </c>
      <c r="T254" s="21">
        <v>135.84</v>
      </c>
      <c r="U254" s="7">
        <v>119.95</v>
      </c>
      <c r="V254" s="7">
        <v>7.1411090000000002</v>
      </c>
      <c r="W254" s="7">
        <v>6.3057720000000002</v>
      </c>
      <c r="X254" s="7">
        <v>25.932884999999999</v>
      </c>
      <c r="Y254" s="7">
        <v>0</v>
      </c>
      <c r="Z254" s="22">
        <f t="shared" si="4"/>
        <v>0.56068160000000011</v>
      </c>
    </row>
    <row r="255" spans="1:26" x14ac:dyDescent="0.25">
      <c r="A255" s="4">
        <v>252</v>
      </c>
      <c r="B255" s="6">
        <v>2025</v>
      </c>
      <c r="C255" s="6">
        <v>4</v>
      </c>
      <c r="D255" s="6">
        <v>271.60000000000002</v>
      </c>
      <c r="E255" s="6">
        <v>6.64</v>
      </c>
      <c r="F255" s="42">
        <v>8.3000000000000007</v>
      </c>
      <c r="G255" s="5" t="s">
        <v>108</v>
      </c>
      <c r="H255" s="5" t="s">
        <v>21</v>
      </c>
      <c r="I255" s="5"/>
      <c r="J255" s="14">
        <v>9</v>
      </c>
      <c r="K255" s="12" t="s">
        <v>162</v>
      </c>
      <c r="L255" s="6">
        <v>2649.89</v>
      </c>
      <c r="M255" s="20">
        <v>29.564</v>
      </c>
      <c r="N255" s="21">
        <v>19.522002000000001</v>
      </c>
      <c r="O255" s="6">
        <v>10.269</v>
      </c>
      <c r="P255" s="7"/>
      <c r="Q255" s="7">
        <v>7.367</v>
      </c>
      <c r="R255" s="36">
        <v>2.7124447717231222E-2</v>
      </c>
      <c r="S255" s="7">
        <v>10.042002</v>
      </c>
      <c r="T255" s="21">
        <v>60.682000000000002</v>
      </c>
      <c r="U255" s="7">
        <v>116</v>
      </c>
      <c r="V255" s="7">
        <v>3.1900529999999998</v>
      </c>
      <c r="W255" s="7">
        <v>6.0981199999999998</v>
      </c>
      <c r="X255" s="7">
        <v>6.8519459999999999</v>
      </c>
      <c r="Y255" s="7">
        <v>-2.9080650000000001</v>
      </c>
      <c r="Z255" s="22">
        <f t="shared" si="4"/>
        <v>0.48916880000000001</v>
      </c>
    </row>
    <row r="256" spans="1:26" x14ac:dyDescent="0.25">
      <c r="A256" s="4">
        <v>253</v>
      </c>
      <c r="B256" s="6">
        <v>2025</v>
      </c>
      <c r="C256" s="6">
        <v>4</v>
      </c>
      <c r="D256" s="6">
        <v>271.60000000000002</v>
      </c>
      <c r="E256" s="6">
        <v>6.64</v>
      </c>
      <c r="F256" s="42">
        <v>8.3000000000000007</v>
      </c>
      <c r="G256" s="5" t="s">
        <v>108</v>
      </c>
      <c r="H256" s="5" t="s">
        <v>67</v>
      </c>
      <c r="I256" s="5"/>
      <c r="J256" s="14">
        <v>5</v>
      </c>
      <c r="K256" s="12" t="s">
        <v>164</v>
      </c>
      <c r="L256" s="6">
        <v>1098.55</v>
      </c>
      <c r="M256" s="20">
        <v>14.061999999999999</v>
      </c>
      <c r="N256" s="21">
        <v>7.206995</v>
      </c>
      <c r="O256" s="6">
        <v>10.269</v>
      </c>
      <c r="P256" s="7"/>
      <c r="Q256" s="7">
        <v>6.56</v>
      </c>
      <c r="R256" s="36">
        <v>2.4153166421207656E-2</v>
      </c>
      <c r="S256" s="7">
        <v>6.855003</v>
      </c>
      <c r="T256" s="21">
        <v>48.844999999999999</v>
      </c>
      <c r="U256" s="7">
        <v>55</v>
      </c>
      <c r="V256" s="7">
        <v>2.5677819999999998</v>
      </c>
      <c r="W256" s="7">
        <v>2.8913500000000001</v>
      </c>
      <c r="X256" s="7">
        <v>4.2872170000000001</v>
      </c>
      <c r="Y256" s="7">
        <v>-0.32356499999999999</v>
      </c>
      <c r="Z256" s="22">
        <f t="shared" si="4"/>
        <v>0.43558399999999992</v>
      </c>
    </row>
    <row r="257" spans="1:26" x14ac:dyDescent="0.25">
      <c r="A257" s="4">
        <v>254</v>
      </c>
      <c r="B257" s="6">
        <v>2025</v>
      </c>
      <c r="C257" s="6">
        <v>4</v>
      </c>
      <c r="D257" s="6">
        <v>271.60000000000002</v>
      </c>
      <c r="E257" s="6">
        <v>6.64</v>
      </c>
      <c r="F257" s="42">
        <v>8.3000000000000007</v>
      </c>
      <c r="G257" s="5" t="s">
        <v>108</v>
      </c>
      <c r="H257" s="5" t="s">
        <v>109</v>
      </c>
      <c r="I257" s="5"/>
      <c r="J257" s="14">
        <v>5</v>
      </c>
      <c r="K257" s="12" t="s">
        <v>164</v>
      </c>
      <c r="L257" s="6">
        <v>1071.45</v>
      </c>
      <c r="M257" s="20">
        <v>15.615</v>
      </c>
      <c r="N257" s="21">
        <v>6.9880000000000004</v>
      </c>
      <c r="O257" s="6">
        <v>10.269</v>
      </c>
      <c r="P257" s="7"/>
      <c r="Q257" s="7">
        <v>6.5220000000000002</v>
      </c>
      <c r="R257" s="36">
        <v>2.4013254786450663E-2</v>
      </c>
      <c r="S257" s="7">
        <v>8.6269969999999994</v>
      </c>
      <c r="T257" s="21">
        <v>79.042000000000002</v>
      </c>
      <c r="U257" s="7">
        <v>67</v>
      </c>
      <c r="V257" s="7">
        <v>4.1552379999999998</v>
      </c>
      <c r="W257" s="7">
        <v>3.5221900000000002</v>
      </c>
      <c r="X257" s="7">
        <v>4.471762</v>
      </c>
      <c r="Y257" s="7">
        <v>0.63304499999999997</v>
      </c>
      <c r="Z257" s="22">
        <f t="shared" si="4"/>
        <v>0.43306080000000002</v>
      </c>
    </row>
    <row r="258" spans="1:26" x14ac:dyDescent="0.25">
      <c r="A258" s="4">
        <v>255</v>
      </c>
      <c r="B258" s="6">
        <v>2025</v>
      </c>
      <c r="C258" s="6">
        <v>4</v>
      </c>
      <c r="D258" s="6">
        <v>271.60000000000002</v>
      </c>
      <c r="E258" s="6">
        <v>6.64</v>
      </c>
      <c r="F258" s="42">
        <v>8.3000000000000007</v>
      </c>
      <c r="G258" s="5" t="s">
        <v>108</v>
      </c>
      <c r="H258" s="5" t="s">
        <v>40</v>
      </c>
      <c r="I258" s="5"/>
      <c r="J258" s="14">
        <v>5</v>
      </c>
      <c r="K258" s="12" t="s">
        <v>164</v>
      </c>
      <c r="L258" s="6">
        <v>1950.1</v>
      </c>
      <c r="M258" s="20">
        <v>28.515999999999998</v>
      </c>
      <c r="N258" s="21">
        <v>18.105003</v>
      </c>
      <c r="O258" s="6">
        <v>10.269</v>
      </c>
      <c r="P258" s="7"/>
      <c r="Q258" s="7">
        <v>8.86</v>
      </c>
      <c r="R258" s="36">
        <v>3.262150220913107E-2</v>
      </c>
      <c r="S258" s="7">
        <v>10.411002</v>
      </c>
      <c r="T258" s="21">
        <v>69.436999999999998</v>
      </c>
      <c r="U258" s="7">
        <v>60.5</v>
      </c>
      <c r="V258" s="7">
        <v>3.6503030000000001</v>
      </c>
      <c r="W258" s="7">
        <v>3.180485</v>
      </c>
      <c r="X258" s="7">
        <v>6.7606979999999997</v>
      </c>
      <c r="Y258" s="7">
        <v>0.46982000000000002</v>
      </c>
      <c r="Z258" s="22">
        <f t="shared" si="4"/>
        <v>0.58830399999999994</v>
      </c>
    </row>
    <row r="259" spans="1:26" x14ac:dyDescent="0.25">
      <c r="A259" s="4">
        <v>256</v>
      </c>
      <c r="B259" s="6">
        <v>2025</v>
      </c>
      <c r="C259" s="6">
        <v>4</v>
      </c>
      <c r="D259" s="6">
        <v>271.60000000000002</v>
      </c>
      <c r="E259" s="6">
        <v>6.64</v>
      </c>
      <c r="F259" s="42">
        <v>8.3000000000000007</v>
      </c>
      <c r="G259" s="5" t="s">
        <v>108</v>
      </c>
      <c r="H259" s="5" t="s">
        <v>68</v>
      </c>
      <c r="I259" s="5"/>
      <c r="J259" s="14">
        <v>5</v>
      </c>
      <c r="K259" s="12" t="s">
        <v>164</v>
      </c>
      <c r="L259" s="6">
        <v>2714.74</v>
      </c>
      <c r="M259" s="20">
        <v>37.365000000000002</v>
      </c>
      <c r="N259" s="21">
        <v>22.820996000000001</v>
      </c>
      <c r="O259" s="6">
        <v>10.269</v>
      </c>
      <c r="P259" s="7"/>
      <c r="Q259" s="7">
        <v>8.4060000000000006</v>
      </c>
      <c r="R259" s="36">
        <v>3.0949926362297497E-2</v>
      </c>
      <c r="S259" s="7">
        <v>14.543991999999999</v>
      </c>
      <c r="T259" s="21">
        <v>98.77</v>
      </c>
      <c r="U259" s="7">
        <v>84.5</v>
      </c>
      <c r="V259" s="7">
        <v>5.1923389999999996</v>
      </c>
      <c r="W259" s="7">
        <v>4.4421650000000001</v>
      </c>
      <c r="X259" s="7">
        <v>9.351661</v>
      </c>
      <c r="Y259" s="7">
        <v>0.750166</v>
      </c>
      <c r="Z259" s="22">
        <f t="shared" si="4"/>
        <v>0.55815840000000005</v>
      </c>
    </row>
    <row r="260" spans="1:26" x14ac:dyDescent="0.25">
      <c r="A260" s="4">
        <v>257</v>
      </c>
      <c r="B260" s="6">
        <v>2025</v>
      </c>
      <c r="C260" s="6">
        <v>4</v>
      </c>
      <c r="D260" s="6">
        <v>271.60000000000002</v>
      </c>
      <c r="E260" s="6">
        <v>6.64</v>
      </c>
      <c r="F260" s="42">
        <v>8.3000000000000007</v>
      </c>
      <c r="G260" s="5" t="s">
        <v>108</v>
      </c>
      <c r="H260" s="5" t="s">
        <v>41</v>
      </c>
      <c r="I260" s="5"/>
      <c r="J260" s="14">
        <v>5</v>
      </c>
      <c r="K260" s="12" t="s">
        <v>164</v>
      </c>
      <c r="L260" s="6">
        <v>1100.0999999999999</v>
      </c>
      <c r="M260" s="20">
        <v>18.273</v>
      </c>
      <c r="N260" s="21">
        <v>11.705995</v>
      </c>
      <c r="O260" s="6">
        <v>10.269</v>
      </c>
      <c r="P260" s="7"/>
      <c r="Q260" s="7">
        <v>10.641</v>
      </c>
      <c r="R260" s="36">
        <v>3.9178939617083942E-2</v>
      </c>
      <c r="S260" s="7">
        <v>6.566999</v>
      </c>
      <c r="T260" s="21">
        <v>32.265000000000001</v>
      </c>
      <c r="U260" s="7">
        <v>33</v>
      </c>
      <c r="V260" s="7">
        <v>1.6961710000000001</v>
      </c>
      <c r="W260" s="7">
        <v>1.73481</v>
      </c>
      <c r="X260" s="7">
        <v>4.8708299999999998</v>
      </c>
      <c r="Y260" s="7">
        <v>-3.8640000000000001E-2</v>
      </c>
      <c r="Z260" s="22">
        <f t="shared" si="4"/>
        <v>0.70656239999999992</v>
      </c>
    </row>
    <row r="261" spans="1:26" x14ac:dyDescent="0.25">
      <c r="A261" s="4">
        <v>258</v>
      </c>
      <c r="B261" s="6">
        <v>2025</v>
      </c>
      <c r="C261" s="6">
        <v>4</v>
      </c>
      <c r="D261" s="6">
        <v>271.60000000000002</v>
      </c>
      <c r="E261" s="6">
        <v>6.64</v>
      </c>
      <c r="F261" s="42">
        <v>8.3000000000000007</v>
      </c>
      <c r="G261" s="5" t="s">
        <v>108</v>
      </c>
      <c r="H261" s="5" t="s">
        <v>42</v>
      </c>
      <c r="I261" s="5"/>
      <c r="J261" s="14">
        <v>9</v>
      </c>
      <c r="K261" s="12" t="s">
        <v>164</v>
      </c>
      <c r="L261" s="6">
        <v>1073.56</v>
      </c>
      <c r="M261" s="20">
        <v>15.179</v>
      </c>
      <c r="N261" s="21">
        <v>9.7320030000000006</v>
      </c>
      <c r="O261" s="6">
        <v>10.269</v>
      </c>
      <c r="P261" s="7"/>
      <c r="Q261" s="7">
        <v>9.0649999999999995</v>
      </c>
      <c r="R261" s="36">
        <v>3.3376288659793807E-2</v>
      </c>
      <c r="S261" s="7">
        <v>5.4470000000000001</v>
      </c>
      <c r="T261" s="21">
        <v>26.193000000000001</v>
      </c>
      <c r="U261" s="7">
        <v>30</v>
      </c>
      <c r="V261" s="7">
        <v>1.3769659999999999</v>
      </c>
      <c r="W261" s="7">
        <v>1.5770999999999999</v>
      </c>
      <c r="X261" s="7">
        <v>3.8698999999999999</v>
      </c>
      <c r="Y261" s="7">
        <v>0</v>
      </c>
      <c r="Z261" s="22">
        <f t="shared" si="4"/>
        <v>0.6019159999999999</v>
      </c>
    </row>
    <row r="262" spans="1:26" x14ac:dyDescent="0.25">
      <c r="A262" s="4">
        <v>259</v>
      </c>
      <c r="B262" s="6">
        <v>2025</v>
      </c>
      <c r="C262" s="6">
        <v>4</v>
      </c>
      <c r="D262" s="6">
        <v>271.60000000000002</v>
      </c>
      <c r="E262" s="6">
        <v>6.64</v>
      </c>
      <c r="F262" s="42">
        <v>8.3000000000000007</v>
      </c>
      <c r="G262" s="5" t="s">
        <v>108</v>
      </c>
      <c r="H262" s="5" t="s">
        <v>22</v>
      </c>
      <c r="I262" s="5"/>
      <c r="J262" s="17">
        <v>5</v>
      </c>
      <c r="K262" s="24" t="s">
        <v>164</v>
      </c>
      <c r="L262" s="6">
        <v>2123.29</v>
      </c>
      <c r="M262" s="20">
        <v>30.93</v>
      </c>
      <c r="N262" s="21">
        <v>18.519007999999999</v>
      </c>
      <c r="O262" s="6">
        <v>10.269</v>
      </c>
      <c r="P262" s="7"/>
      <c r="Q262" s="7">
        <v>8.7220000000000013</v>
      </c>
      <c r="R262" s="36">
        <v>3.2113402061855673E-2</v>
      </c>
      <c r="S262" s="7">
        <v>12.411008000000001</v>
      </c>
      <c r="T262" s="21">
        <v>63.97</v>
      </c>
      <c r="U262" s="7">
        <v>69</v>
      </c>
      <c r="V262" s="7">
        <v>3.3629030000000002</v>
      </c>
      <c r="W262" s="7">
        <v>3.6273300000000002</v>
      </c>
      <c r="X262" s="7">
        <v>9.0480959999999993</v>
      </c>
      <c r="Y262" s="7">
        <v>-0.26441900000000002</v>
      </c>
      <c r="Z262" s="22">
        <f t="shared" si="4"/>
        <v>0.57914080000000001</v>
      </c>
    </row>
    <row r="263" spans="1:26" x14ac:dyDescent="0.25">
      <c r="A263" s="4">
        <v>260</v>
      </c>
      <c r="B263" s="6">
        <v>2025</v>
      </c>
      <c r="C263" s="6">
        <v>4</v>
      </c>
      <c r="D263" s="6">
        <v>271.60000000000002</v>
      </c>
      <c r="E263" s="6">
        <v>6.64</v>
      </c>
      <c r="F263" s="42">
        <v>8.3000000000000007</v>
      </c>
      <c r="G263" s="5" t="s">
        <v>108</v>
      </c>
      <c r="H263" s="5" t="s">
        <v>43</v>
      </c>
      <c r="I263" s="5"/>
      <c r="J263" s="11">
        <v>5</v>
      </c>
      <c r="K263" s="24" t="s">
        <v>165</v>
      </c>
      <c r="L263" s="6">
        <v>2726.55</v>
      </c>
      <c r="M263" s="20">
        <v>37.292999999999999</v>
      </c>
      <c r="N263" s="21">
        <v>20.107001</v>
      </c>
      <c r="O263" s="6">
        <v>10.269</v>
      </c>
      <c r="P263" s="7"/>
      <c r="Q263" s="7">
        <v>7.3740000000000006</v>
      </c>
      <c r="R263" s="36">
        <v>2.7150220913107512E-2</v>
      </c>
      <c r="S263" s="7">
        <v>17.185998000000001</v>
      </c>
      <c r="T263" s="21">
        <v>103.91</v>
      </c>
      <c r="U263" s="7">
        <v>102</v>
      </c>
      <c r="V263" s="7">
        <v>5.4625490000000001</v>
      </c>
      <c r="W263" s="7">
        <v>5.3621400000000001</v>
      </c>
      <c r="X263" s="7">
        <v>11.723452999999999</v>
      </c>
      <c r="Y263" s="7">
        <v>0.100407</v>
      </c>
      <c r="Z263" s="22">
        <f t="shared" si="4"/>
        <v>0.4896336</v>
      </c>
    </row>
    <row r="264" spans="1:26" x14ac:dyDescent="0.25">
      <c r="A264" s="4">
        <v>261</v>
      </c>
      <c r="B264" s="6">
        <v>2025</v>
      </c>
      <c r="C264" s="6">
        <v>4</v>
      </c>
      <c r="D264" s="6">
        <v>271.60000000000002</v>
      </c>
      <c r="E264" s="6">
        <v>6.64</v>
      </c>
      <c r="F264" s="42">
        <v>8.3000000000000007</v>
      </c>
      <c r="G264" s="5" t="s">
        <v>108</v>
      </c>
      <c r="H264" s="5" t="s">
        <v>24</v>
      </c>
      <c r="I264" s="5"/>
      <c r="J264" s="18">
        <v>5</v>
      </c>
      <c r="K264" s="24" t="s">
        <v>167</v>
      </c>
      <c r="L264" s="6">
        <v>663.63</v>
      </c>
      <c r="M264" s="20">
        <v>7.4740000000000002</v>
      </c>
      <c r="N264" s="21">
        <v>4.1190009999999999</v>
      </c>
      <c r="O264" s="6">
        <v>10.269</v>
      </c>
      <c r="P264" s="7"/>
      <c r="Q264" s="7">
        <v>6.06</v>
      </c>
      <c r="R264" s="36">
        <v>2.2312223858615608E-2</v>
      </c>
      <c r="S264" s="7">
        <v>3.3550010000000001</v>
      </c>
      <c r="T264" s="21">
        <v>13.702</v>
      </c>
      <c r="U264" s="7">
        <v>12.5</v>
      </c>
      <c r="V264" s="7">
        <v>0.72031400000000001</v>
      </c>
      <c r="W264" s="7">
        <v>0.65712499999999996</v>
      </c>
      <c r="X264" s="7">
        <v>2.634687</v>
      </c>
      <c r="Y264" s="7">
        <v>6.3189999999999996E-2</v>
      </c>
      <c r="Z264" s="22">
        <f t="shared" si="4"/>
        <v>0.40238399999999996</v>
      </c>
    </row>
    <row r="265" spans="1:26" x14ac:dyDescent="0.25">
      <c r="A265" s="4">
        <v>262</v>
      </c>
      <c r="B265" s="6">
        <v>2025</v>
      </c>
      <c r="C265" s="6">
        <v>4</v>
      </c>
      <c r="D265" s="6">
        <v>271.60000000000002</v>
      </c>
      <c r="E265" s="6">
        <v>6.64</v>
      </c>
      <c r="F265" s="42">
        <v>8.3000000000000007</v>
      </c>
      <c r="G265" s="5" t="s">
        <v>108</v>
      </c>
      <c r="H265" s="5" t="s">
        <v>25</v>
      </c>
      <c r="I265" s="5"/>
      <c r="J265" s="19">
        <v>5</v>
      </c>
      <c r="K265" s="24" t="s">
        <v>164</v>
      </c>
      <c r="L265" s="6">
        <v>1099.6500000000001</v>
      </c>
      <c r="M265" s="20">
        <v>14.669</v>
      </c>
      <c r="N265" s="21">
        <v>8.2229949999999992</v>
      </c>
      <c r="O265" s="6">
        <v>10.269</v>
      </c>
      <c r="P265" s="7"/>
      <c r="Q265" s="7">
        <v>7.4780000000000006</v>
      </c>
      <c r="R265" s="36">
        <v>2.7533136966126658E-2</v>
      </c>
      <c r="S265" s="7">
        <v>6.446002</v>
      </c>
      <c r="T265" s="21">
        <v>38.220999999999997</v>
      </c>
      <c r="U265" s="7">
        <v>40</v>
      </c>
      <c r="V265" s="7">
        <v>2.0092780000000001</v>
      </c>
      <c r="W265" s="7">
        <v>2.1027999999999998</v>
      </c>
      <c r="X265" s="7">
        <v>4.4367219999999996</v>
      </c>
      <c r="Y265" s="7">
        <v>-9.3520000000000006E-2</v>
      </c>
      <c r="Z265" s="22">
        <f t="shared" si="4"/>
        <v>0.49653920000000001</v>
      </c>
    </row>
    <row r="266" spans="1:26" x14ac:dyDescent="0.25">
      <c r="A266" s="4">
        <v>263</v>
      </c>
      <c r="B266" s="6">
        <v>2025</v>
      </c>
      <c r="C266" s="6">
        <v>4</v>
      </c>
      <c r="D266" s="6">
        <v>271.60000000000002</v>
      </c>
      <c r="E266" s="6">
        <v>6.64</v>
      </c>
      <c r="F266" s="42">
        <v>8.3000000000000007</v>
      </c>
      <c r="G266" s="5" t="s">
        <v>108</v>
      </c>
      <c r="H266" s="5" t="s">
        <v>26</v>
      </c>
      <c r="I266" s="5"/>
      <c r="J266" s="11">
        <v>9</v>
      </c>
      <c r="K266" s="24" t="s">
        <v>165</v>
      </c>
      <c r="L266" s="6">
        <v>1370.36</v>
      </c>
      <c r="M266" s="20">
        <v>16.831</v>
      </c>
      <c r="N266" s="21">
        <v>10.517998</v>
      </c>
      <c r="O266" s="6">
        <v>10.269</v>
      </c>
      <c r="P266" s="7"/>
      <c r="Q266" s="7">
        <v>7.6750000000000007</v>
      </c>
      <c r="R266" s="36">
        <v>2.8258468335787924E-2</v>
      </c>
      <c r="S266" s="7">
        <v>6.313002</v>
      </c>
      <c r="T266" s="21">
        <v>39.307000000000002</v>
      </c>
      <c r="U266" s="7">
        <v>27</v>
      </c>
      <c r="V266" s="7">
        <v>2.0663689999999999</v>
      </c>
      <c r="W266" s="7">
        <v>1.4193899999999999</v>
      </c>
      <c r="X266" s="7">
        <v>4.2466299999999997</v>
      </c>
      <c r="Y266" s="7">
        <v>0.64698100000000003</v>
      </c>
      <c r="Z266" s="22">
        <f t="shared" si="4"/>
        <v>0.50962000000000007</v>
      </c>
    </row>
    <row r="267" spans="1:26" x14ac:dyDescent="0.25">
      <c r="A267" s="4">
        <v>264</v>
      </c>
      <c r="B267" s="6">
        <v>2025</v>
      </c>
      <c r="C267" s="6">
        <v>4</v>
      </c>
      <c r="D267" s="6">
        <v>271.60000000000002</v>
      </c>
      <c r="E267" s="6">
        <v>6.64</v>
      </c>
      <c r="F267" s="42">
        <v>8.3000000000000007</v>
      </c>
      <c r="G267" s="5" t="s">
        <v>108</v>
      </c>
      <c r="H267" s="5" t="s">
        <v>27</v>
      </c>
      <c r="I267" s="5"/>
      <c r="J267" s="13">
        <v>5</v>
      </c>
      <c r="K267" s="12" t="s">
        <v>164</v>
      </c>
      <c r="L267" s="6">
        <v>2120.04</v>
      </c>
      <c r="M267" s="20">
        <v>26.661999999999999</v>
      </c>
      <c r="N267" s="21">
        <v>15.752019000000001</v>
      </c>
      <c r="O267" s="6">
        <v>10.269</v>
      </c>
      <c r="P267" s="7"/>
      <c r="Q267" s="7">
        <v>7.43</v>
      </c>
      <c r="R267" s="36">
        <v>2.7356406480117817E-2</v>
      </c>
      <c r="S267" s="7">
        <v>10.910002</v>
      </c>
      <c r="T267" s="21">
        <v>46.74</v>
      </c>
      <c r="U267" s="7">
        <v>43</v>
      </c>
      <c r="V267" s="7">
        <v>2.457122</v>
      </c>
      <c r="W267" s="7">
        <v>2.26051</v>
      </c>
      <c r="X267" s="7">
        <v>8.4528789999999994</v>
      </c>
      <c r="Y267" s="7">
        <v>0.19661400000000001</v>
      </c>
      <c r="Z267" s="22">
        <f t="shared" si="4"/>
        <v>0.49335199999999996</v>
      </c>
    </row>
    <row r="268" spans="1:26" x14ac:dyDescent="0.25">
      <c r="A268" s="4">
        <v>265</v>
      </c>
      <c r="B268" s="6">
        <v>2025</v>
      </c>
      <c r="C268" s="6">
        <v>4</v>
      </c>
      <c r="D268" s="6">
        <v>271.60000000000002</v>
      </c>
      <c r="E268" s="6">
        <v>6.64</v>
      </c>
      <c r="F268" s="42">
        <v>8.3000000000000007</v>
      </c>
      <c r="G268" s="5" t="s">
        <v>108</v>
      </c>
      <c r="H268" s="5" t="s">
        <v>30</v>
      </c>
      <c r="I268" s="5"/>
      <c r="J268" s="14">
        <v>5</v>
      </c>
      <c r="K268" s="12" t="s">
        <v>164</v>
      </c>
      <c r="L268" s="6">
        <v>1103.32</v>
      </c>
      <c r="M268" s="20">
        <v>15.631</v>
      </c>
      <c r="N268" s="21">
        <v>10.084994999999999</v>
      </c>
      <c r="O268" s="6">
        <v>10.269</v>
      </c>
      <c r="P268" s="7"/>
      <c r="Q268" s="7">
        <v>9.141</v>
      </c>
      <c r="R268" s="36">
        <v>3.36561119293078E-2</v>
      </c>
      <c r="S268" s="7">
        <v>5.5460019999999997</v>
      </c>
      <c r="T268" s="21">
        <v>37.85</v>
      </c>
      <c r="U268" s="7">
        <v>38.746000000000002</v>
      </c>
      <c r="V268" s="7">
        <v>1.9897750000000001</v>
      </c>
      <c r="W268" s="7">
        <v>2.036877</v>
      </c>
      <c r="X268" s="7">
        <v>3.5562260000000001</v>
      </c>
      <c r="Y268" s="7">
        <v>-4.7100000000000003E-2</v>
      </c>
      <c r="Z268" s="22">
        <f t="shared" si="4"/>
        <v>0.60696240000000001</v>
      </c>
    </row>
    <row r="269" spans="1:26" x14ac:dyDescent="0.25">
      <c r="A269" s="4">
        <v>266</v>
      </c>
      <c r="B269" s="6">
        <v>2025</v>
      </c>
      <c r="C269" s="6">
        <v>4</v>
      </c>
      <c r="D269" s="6">
        <v>271.60000000000002</v>
      </c>
      <c r="E269" s="6">
        <v>6.64</v>
      </c>
      <c r="F269" s="42">
        <v>8.3000000000000007</v>
      </c>
      <c r="G269" s="5" t="s">
        <v>110</v>
      </c>
      <c r="H269" s="5" t="s">
        <v>40</v>
      </c>
      <c r="I269" s="5"/>
      <c r="J269" s="11">
        <v>9</v>
      </c>
      <c r="K269" s="12" t="s">
        <v>167</v>
      </c>
      <c r="L269" s="6">
        <v>4990.1899999999996</v>
      </c>
      <c r="M269" s="20">
        <v>62.655999999999999</v>
      </c>
      <c r="N269" s="21">
        <v>42.912992000000003</v>
      </c>
      <c r="O269" s="6">
        <v>10.269</v>
      </c>
      <c r="P269" s="7"/>
      <c r="Q269" s="7">
        <v>8.5990000000000002</v>
      </c>
      <c r="R269" s="36">
        <v>3.1660530191458022E-2</v>
      </c>
      <c r="S269" s="7">
        <v>19.742999999999999</v>
      </c>
      <c r="T269" s="21">
        <v>160.18</v>
      </c>
      <c r="U269" s="7">
        <v>171.76</v>
      </c>
      <c r="V269" s="7">
        <v>8.4206629999999993</v>
      </c>
      <c r="W269" s="7">
        <v>9.0294229999999995</v>
      </c>
      <c r="X269" s="7">
        <v>10.713578999999999</v>
      </c>
      <c r="Y269" s="7">
        <v>0</v>
      </c>
      <c r="Z269" s="22">
        <f t="shared" si="4"/>
        <v>0.57097359999999997</v>
      </c>
    </row>
    <row r="270" spans="1:26" x14ac:dyDescent="0.25">
      <c r="A270" s="4">
        <v>267</v>
      </c>
      <c r="B270" s="6">
        <v>2025</v>
      </c>
      <c r="C270" s="6">
        <v>4</v>
      </c>
      <c r="D270" s="6">
        <v>271.60000000000002</v>
      </c>
      <c r="E270" s="6">
        <v>6.64</v>
      </c>
      <c r="F270" s="42">
        <v>8.3000000000000007</v>
      </c>
      <c r="G270" s="5" t="s">
        <v>110</v>
      </c>
      <c r="H270" s="5" t="s">
        <v>41</v>
      </c>
      <c r="I270" s="5"/>
      <c r="J270" s="13">
        <v>5</v>
      </c>
      <c r="K270" s="12" t="s">
        <v>165</v>
      </c>
      <c r="L270" s="6">
        <v>2727.05</v>
      </c>
      <c r="M270" s="20">
        <v>35.713000000000001</v>
      </c>
      <c r="N270" s="21">
        <v>20.649995000000001</v>
      </c>
      <c r="O270" s="6">
        <v>10.269</v>
      </c>
      <c r="P270" s="7"/>
      <c r="Q270" s="7">
        <v>7.5720000000000001</v>
      </c>
      <c r="R270" s="36">
        <v>2.7879234167893958E-2</v>
      </c>
      <c r="S270" s="7">
        <v>15.063001</v>
      </c>
      <c r="T270" s="21">
        <v>107.7</v>
      </c>
      <c r="U270" s="7">
        <v>88</v>
      </c>
      <c r="V270" s="7">
        <v>5.6617889999999997</v>
      </c>
      <c r="W270" s="7">
        <v>4.6261599999999996</v>
      </c>
      <c r="X270" s="7">
        <v>9.401211</v>
      </c>
      <c r="Y270" s="7">
        <v>1.0356300000000001</v>
      </c>
      <c r="Z270" s="22">
        <f t="shared" si="4"/>
        <v>0.50278079999999992</v>
      </c>
    </row>
    <row r="271" spans="1:26" x14ac:dyDescent="0.25">
      <c r="A271" s="4">
        <v>268</v>
      </c>
      <c r="B271" s="6">
        <v>2025</v>
      </c>
      <c r="C271" s="6">
        <v>4</v>
      </c>
      <c r="D271" s="6">
        <v>271.60000000000002</v>
      </c>
      <c r="E271" s="6">
        <v>6.64</v>
      </c>
      <c r="F271" s="42">
        <v>8.3000000000000007</v>
      </c>
      <c r="G271" s="5" t="s">
        <v>110</v>
      </c>
      <c r="H271" s="5" t="s">
        <v>42</v>
      </c>
      <c r="I271" s="5"/>
      <c r="J271" s="14">
        <v>5</v>
      </c>
      <c r="K271" s="12" t="s">
        <v>165</v>
      </c>
      <c r="L271" s="6">
        <v>1355.7</v>
      </c>
      <c r="M271" s="20">
        <v>21.789000000000001</v>
      </c>
      <c r="N271" s="21">
        <v>13.661004999999999</v>
      </c>
      <c r="O271" s="6">
        <v>10.269</v>
      </c>
      <c r="P271" s="7"/>
      <c r="Q271" s="7">
        <v>10.077</v>
      </c>
      <c r="R271" s="36">
        <v>3.7102356406480116E-2</v>
      </c>
      <c r="S271" s="7">
        <v>8.1279990000000009</v>
      </c>
      <c r="T271" s="21">
        <v>43.51</v>
      </c>
      <c r="U271" s="7">
        <v>50</v>
      </c>
      <c r="V271" s="7">
        <v>2.2873209999999999</v>
      </c>
      <c r="W271" s="7">
        <v>2.6284999999999998</v>
      </c>
      <c r="X271" s="7">
        <v>5.8406789999999997</v>
      </c>
      <c r="Y271" s="7">
        <v>-0.34117999999999998</v>
      </c>
      <c r="Z271" s="22">
        <f t="shared" si="4"/>
        <v>0.66911279999999995</v>
      </c>
    </row>
    <row r="272" spans="1:26" x14ac:dyDescent="0.25">
      <c r="A272" s="4">
        <v>269</v>
      </c>
      <c r="B272" s="6">
        <v>2025</v>
      </c>
      <c r="C272" s="6">
        <v>4</v>
      </c>
      <c r="D272" s="6">
        <v>271.60000000000002</v>
      </c>
      <c r="E272" s="6">
        <v>6.64</v>
      </c>
      <c r="F272" s="42">
        <v>8.3000000000000007</v>
      </c>
      <c r="G272" s="5" t="s">
        <v>110</v>
      </c>
      <c r="H272" s="5" t="s">
        <v>43</v>
      </c>
      <c r="I272" s="5"/>
      <c r="J272" s="14">
        <v>5</v>
      </c>
      <c r="K272" s="12" t="s">
        <v>165</v>
      </c>
      <c r="L272" s="6">
        <v>2196.15</v>
      </c>
      <c r="M272" s="20">
        <v>31.853999999999999</v>
      </c>
      <c r="N272" s="21">
        <v>19.374984000000001</v>
      </c>
      <c r="O272" s="6">
        <v>10.269</v>
      </c>
      <c r="P272" s="7"/>
      <c r="Q272" s="7">
        <v>8.8219999999999992</v>
      </c>
      <c r="R272" s="36">
        <v>3.2481590574374074E-2</v>
      </c>
      <c r="S272" s="7">
        <v>12.478999</v>
      </c>
      <c r="T272" s="21">
        <v>75.55</v>
      </c>
      <c r="U272" s="7">
        <v>73.5</v>
      </c>
      <c r="V272" s="7">
        <v>3.9716640000000001</v>
      </c>
      <c r="W272" s="7">
        <v>3.8638949999999999</v>
      </c>
      <c r="X272" s="7">
        <v>8.5073360000000005</v>
      </c>
      <c r="Y272" s="7">
        <v>0.107768</v>
      </c>
      <c r="Z272" s="22">
        <f t="shared" si="4"/>
        <v>0.58578079999999988</v>
      </c>
    </row>
    <row r="273" spans="1:26" x14ac:dyDescent="0.25">
      <c r="A273" s="4">
        <v>270</v>
      </c>
      <c r="B273" s="6">
        <v>2025</v>
      </c>
      <c r="C273" s="6">
        <v>4</v>
      </c>
      <c r="D273" s="6">
        <v>271.60000000000002</v>
      </c>
      <c r="E273" s="6">
        <v>6.64</v>
      </c>
      <c r="F273" s="42">
        <v>8.3000000000000007</v>
      </c>
      <c r="G273" s="5" t="s">
        <v>110</v>
      </c>
      <c r="H273" s="5" t="s">
        <v>24</v>
      </c>
      <c r="I273" s="5"/>
      <c r="J273" s="14">
        <v>5</v>
      </c>
      <c r="K273" s="12" t="s">
        <v>165</v>
      </c>
      <c r="L273" s="6">
        <v>2189.9899999999998</v>
      </c>
      <c r="M273" s="20">
        <v>33.244999999999997</v>
      </c>
      <c r="N273" s="21">
        <v>21.998004000000002</v>
      </c>
      <c r="O273" s="6">
        <v>10.269</v>
      </c>
      <c r="P273" s="7"/>
      <c r="Q273" s="7">
        <v>10.045</v>
      </c>
      <c r="R273" s="36">
        <v>3.698453608247422E-2</v>
      </c>
      <c r="S273" s="7">
        <v>11.246998</v>
      </c>
      <c r="T273" s="21">
        <v>58.38</v>
      </c>
      <c r="U273" s="7">
        <v>55.137999999999998</v>
      </c>
      <c r="V273" s="7">
        <v>3.0690369999999998</v>
      </c>
      <c r="W273" s="7">
        <v>2.8986049999999999</v>
      </c>
      <c r="X273" s="7">
        <v>8.1779630000000001</v>
      </c>
      <c r="Y273" s="7">
        <v>0.17043</v>
      </c>
      <c r="Z273" s="22">
        <f t="shared" si="4"/>
        <v>0.66698799999999991</v>
      </c>
    </row>
    <row r="274" spans="1:26" x14ac:dyDescent="0.25">
      <c r="A274" s="4">
        <v>271</v>
      </c>
      <c r="B274" s="6">
        <v>2025</v>
      </c>
      <c r="C274" s="6">
        <v>4</v>
      </c>
      <c r="D274" s="6">
        <v>271.60000000000002</v>
      </c>
      <c r="E274" s="6">
        <v>6.64</v>
      </c>
      <c r="F274" s="42">
        <v>8.3000000000000007</v>
      </c>
      <c r="G274" s="5" t="s">
        <v>110</v>
      </c>
      <c r="H274" s="5" t="s">
        <v>25</v>
      </c>
      <c r="I274" s="5"/>
      <c r="J274" s="14">
        <v>5</v>
      </c>
      <c r="K274" s="12" t="s">
        <v>165</v>
      </c>
      <c r="L274" s="6">
        <v>2157.75</v>
      </c>
      <c r="M274" s="20">
        <v>32.985999999999997</v>
      </c>
      <c r="N274" s="21">
        <v>20.884993000000001</v>
      </c>
      <c r="O274" s="6">
        <v>10.269</v>
      </c>
      <c r="P274" s="7"/>
      <c r="Q274" s="7">
        <v>9.6790000000000003</v>
      </c>
      <c r="R274" s="36">
        <v>3.5636966126656844E-2</v>
      </c>
      <c r="S274" s="7">
        <v>12.101003</v>
      </c>
      <c r="T274" s="21">
        <v>78.510000000000005</v>
      </c>
      <c r="U274" s="7">
        <v>64.367000000000004</v>
      </c>
      <c r="V274" s="7">
        <v>4.1272710000000004</v>
      </c>
      <c r="W274" s="7">
        <v>3.3837739999999998</v>
      </c>
      <c r="X274" s="7">
        <v>7.9737299999999998</v>
      </c>
      <c r="Y274" s="7">
        <v>0.74350000000000005</v>
      </c>
      <c r="Z274" s="22">
        <f t="shared" si="4"/>
        <v>0.64268559999999997</v>
      </c>
    </row>
    <row r="275" spans="1:26" x14ac:dyDescent="0.25">
      <c r="A275" s="4">
        <v>272</v>
      </c>
      <c r="B275" s="6">
        <v>2025</v>
      </c>
      <c r="C275" s="6">
        <v>4</v>
      </c>
      <c r="D275" s="6">
        <v>271.60000000000002</v>
      </c>
      <c r="E275" s="6">
        <v>6.64</v>
      </c>
      <c r="F275" s="42">
        <v>8.3000000000000007</v>
      </c>
      <c r="G275" s="5" t="s">
        <v>110</v>
      </c>
      <c r="H275" s="5" t="s">
        <v>26</v>
      </c>
      <c r="I275" s="5"/>
      <c r="J275" s="14">
        <v>5</v>
      </c>
      <c r="K275" s="12" t="s">
        <v>165</v>
      </c>
      <c r="L275" s="6">
        <v>2190.35</v>
      </c>
      <c r="M275" s="20">
        <v>31.100999999999999</v>
      </c>
      <c r="N275" s="21">
        <v>15.891996000000001</v>
      </c>
      <c r="O275" s="6">
        <v>10.269</v>
      </c>
      <c r="P275" s="7"/>
      <c r="Q275" s="7">
        <v>7.2549999999999999</v>
      </c>
      <c r="R275" s="36">
        <v>2.6712076583210603E-2</v>
      </c>
      <c r="S275" s="7">
        <v>15.209007</v>
      </c>
      <c r="T275" s="21">
        <v>125.08</v>
      </c>
      <c r="U275" s="7">
        <v>65</v>
      </c>
      <c r="V275" s="7">
        <v>6.575456</v>
      </c>
      <c r="W275" s="7">
        <v>3.4170500000000001</v>
      </c>
      <c r="X275" s="7">
        <v>8.6335429999999995</v>
      </c>
      <c r="Y275" s="7">
        <v>3.1584129999999999</v>
      </c>
      <c r="Z275" s="22">
        <f t="shared" si="4"/>
        <v>0.48173199999999994</v>
      </c>
    </row>
    <row r="276" spans="1:26" x14ac:dyDescent="0.25">
      <c r="A276" s="4">
        <v>273</v>
      </c>
      <c r="B276" s="6">
        <v>2025</v>
      </c>
      <c r="C276" s="6">
        <v>4</v>
      </c>
      <c r="D276" s="6">
        <v>271.60000000000002</v>
      </c>
      <c r="E276" s="6">
        <v>6.64</v>
      </c>
      <c r="F276" s="42">
        <v>8.3000000000000007</v>
      </c>
      <c r="G276" s="5" t="s">
        <v>110</v>
      </c>
      <c r="H276" s="5" t="s">
        <v>27</v>
      </c>
      <c r="I276" s="5"/>
      <c r="J276" s="14">
        <v>5</v>
      </c>
      <c r="K276" s="12" t="s">
        <v>165</v>
      </c>
      <c r="L276" s="6">
        <v>2674.08</v>
      </c>
      <c r="M276" s="20">
        <v>35.042999999999999</v>
      </c>
      <c r="N276" s="21">
        <v>19.079985000000001</v>
      </c>
      <c r="O276" s="6">
        <v>10.269</v>
      </c>
      <c r="P276" s="7"/>
      <c r="Q276" s="7">
        <v>7.1349999999999998</v>
      </c>
      <c r="R276" s="36">
        <v>2.6270250368188509E-2</v>
      </c>
      <c r="S276" s="7">
        <v>15.962998000000001</v>
      </c>
      <c r="T276" s="21">
        <v>93.29</v>
      </c>
      <c r="U276" s="7">
        <v>78.209999999999994</v>
      </c>
      <c r="V276" s="7">
        <v>4.904255</v>
      </c>
      <c r="W276" s="7">
        <v>4.1115000000000004</v>
      </c>
      <c r="X276" s="7">
        <v>11.058748</v>
      </c>
      <c r="Y276" s="7">
        <v>0.79275300000000004</v>
      </c>
      <c r="Z276" s="22">
        <f t="shared" si="4"/>
        <v>0.47376399999999996</v>
      </c>
    </row>
    <row r="277" spans="1:26" x14ac:dyDescent="0.25">
      <c r="A277" s="4">
        <v>274</v>
      </c>
      <c r="B277" s="6">
        <v>2025</v>
      </c>
      <c r="C277" s="6">
        <v>4</v>
      </c>
      <c r="D277" s="6">
        <v>271.60000000000002</v>
      </c>
      <c r="E277" s="6">
        <v>6.64</v>
      </c>
      <c r="F277" s="42">
        <v>8.3000000000000007</v>
      </c>
      <c r="G277" s="5" t="s">
        <v>110</v>
      </c>
      <c r="H277" s="5" t="s">
        <v>29</v>
      </c>
      <c r="I277" s="5"/>
      <c r="J277" s="11">
        <v>5</v>
      </c>
      <c r="K277" s="12" t="s">
        <v>165</v>
      </c>
      <c r="L277" s="6">
        <v>2730.54</v>
      </c>
      <c r="M277" s="20">
        <v>36.959000000000003</v>
      </c>
      <c r="N277" s="21">
        <v>22.705992999999999</v>
      </c>
      <c r="O277" s="6">
        <v>10.269</v>
      </c>
      <c r="P277" s="7"/>
      <c r="Q277" s="7">
        <v>8.3160000000000007</v>
      </c>
      <c r="R277" s="36">
        <v>3.0618556701030929E-2</v>
      </c>
      <c r="S277" s="7">
        <v>14.253</v>
      </c>
      <c r="T277" s="21">
        <v>115.58</v>
      </c>
      <c r="U277" s="7">
        <v>112.52</v>
      </c>
      <c r="V277" s="7">
        <v>6.076041</v>
      </c>
      <c r="W277" s="7">
        <v>5.9151759999999998</v>
      </c>
      <c r="X277" s="7">
        <v>8.1769599999999993</v>
      </c>
      <c r="Y277" s="7">
        <v>0</v>
      </c>
      <c r="Z277" s="22">
        <f t="shared" si="4"/>
        <v>0.55218239999999996</v>
      </c>
    </row>
    <row r="278" spans="1:26" x14ac:dyDescent="0.25">
      <c r="A278" s="4">
        <v>275</v>
      </c>
      <c r="B278" s="6">
        <v>2025</v>
      </c>
      <c r="C278" s="6">
        <v>4</v>
      </c>
      <c r="D278" s="6">
        <v>271.60000000000002</v>
      </c>
      <c r="E278" s="6">
        <v>6.64</v>
      </c>
      <c r="F278" s="42">
        <v>8.3000000000000007</v>
      </c>
      <c r="G278" s="5" t="s">
        <v>110</v>
      </c>
      <c r="H278" s="5" t="s">
        <v>31</v>
      </c>
      <c r="I278" s="5"/>
      <c r="J278" s="13">
        <v>9</v>
      </c>
      <c r="K278" s="12" t="s">
        <v>167</v>
      </c>
      <c r="L278" s="6">
        <v>4939.18</v>
      </c>
      <c r="M278" s="20">
        <v>61.109000000000002</v>
      </c>
      <c r="N278" s="21">
        <v>35.191999000000003</v>
      </c>
      <c r="O278" s="6">
        <v>10.269</v>
      </c>
      <c r="P278" s="7"/>
      <c r="Q278" s="7">
        <v>7.125</v>
      </c>
      <c r="R278" s="36">
        <v>2.6233431516936669E-2</v>
      </c>
      <c r="S278" s="7">
        <v>25.917021999999999</v>
      </c>
      <c r="T278" s="21">
        <v>122.99</v>
      </c>
      <c r="U278" s="7">
        <v>112.53700000000001</v>
      </c>
      <c r="V278" s="7">
        <v>6.4655839999999998</v>
      </c>
      <c r="W278" s="7">
        <v>5.9160700000000004</v>
      </c>
      <c r="X278" s="7">
        <v>19.451418</v>
      </c>
      <c r="Y278" s="7">
        <v>0.54953600000000002</v>
      </c>
      <c r="Z278" s="22">
        <f t="shared" si="4"/>
        <v>0.47309999999999997</v>
      </c>
    </row>
    <row r="279" spans="1:26" x14ac:dyDescent="0.25">
      <c r="A279" s="4">
        <v>276</v>
      </c>
      <c r="B279" s="6">
        <v>2025</v>
      </c>
      <c r="C279" s="6">
        <v>4</v>
      </c>
      <c r="D279" s="6">
        <v>271.60000000000002</v>
      </c>
      <c r="E279" s="6">
        <v>6.64</v>
      </c>
      <c r="F279" s="42">
        <v>8.3000000000000007</v>
      </c>
      <c r="G279" s="5" t="s">
        <v>111</v>
      </c>
      <c r="H279" s="5" t="s">
        <v>74</v>
      </c>
      <c r="I279" s="5"/>
      <c r="J279" s="14">
        <v>5</v>
      </c>
      <c r="K279" s="12" t="s">
        <v>165</v>
      </c>
      <c r="L279" s="6">
        <v>2682.01</v>
      </c>
      <c r="M279" s="20">
        <v>39.633000000000003</v>
      </c>
      <c r="N279" s="21">
        <v>24.650993</v>
      </c>
      <c r="O279" s="6">
        <v>10.269</v>
      </c>
      <c r="P279" s="7"/>
      <c r="Q279" s="7">
        <v>9.1909999999999989</v>
      </c>
      <c r="R279" s="36">
        <v>3.3840206185567004E-2</v>
      </c>
      <c r="S279" s="7">
        <v>14.981997</v>
      </c>
      <c r="T279" s="21">
        <v>94.38</v>
      </c>
      <c r="U279" s="7">
        <v>95.38</v>
      </c>
      <c r="V279" s="7">
        <v>4.961557</v>
      </c>
      <c r="W279" s="7">
        <v>5.0141270000000002</v>
      </c>
      <c r="X279" s="7">
        <v>10.020445</v>
      </c>
      <c r="Y279" s="7">
        <v>-5.2573000000000002E-2</v>
      </c>
      <c r="Z279" s="22">
        <f t="shared" si="4"/>
        <v>0.61028239999999989</v>
      </c>
    </row>
    <row r="280" spans="1:26" x14ac:dyDescent="0.25">
      <c r="A280" s="4">
        <v>277</v>
      </c>
      <c r="B280" s="6">
        <v>2025</v>
      </c>
      <c r="C280" s="6">
        <v>4</v>
      </c>
      <c r="D280" s="6">
        <v>271.60000000000002</v>
      </c>
      <c r="E280" s="6">
        <v>6.64</v>
      </c>
      <c r="F280" s="42">
        <v>8.3000000000000007</v>
      </c>
      <c r="G280" s="5" t="s">
        <v>111</v>
      </c>
      <c r="H280" s="5" t="s">
        <v>71</v>
      </c>
      <c r="I280" s="8" t="s">
        <v>149</v>
      </c>
      <c r="J280" s="14">
        <v>9</v>
      </c>
      <c r="K280" s="12" t="s">
        <v>167</v>
      </c>
      <c r="L280" s="6">
        <v>1154.02</v>
      </c>
      <c r="M280" s="20">
        <v>14.042999999999999</v>
      </c>
      <c r="N280" s="21">
        <v>8.5819969999999994</v>
      </c>
      <c r="O280" s="6">
        <v>10.269</v>
      </c>
      <c r="P280" s="7"/>
      <c r="Q280" s="7">
        <v>7.4370000000000003</v>
      </c>
      <c r="R280" s="36">
        <v>2.7382179675994107E-2</v>
      </c>
      <c r="S280" s="7">
        <v>5.4609990000000002</v>
      </c>
      <c r="T280" s="21">
        <v>34.716000000000001</v>
      </c>
      <c r="U280" s="7">
        <v>37.200000000000003</v>
      </c>
      <c r="V280" s="7">
        <v>1.8250200000000001</v>
      </c>
      <c r="W280" s="7">
        <v>1.9556039999999999</v>
      </c>
      <c r="X280" s="7">
        <v>3.63598</v>
      </c>
      <c r="Y280" s="7">
        <v>-0.13058500000000001</v>
      </c>
      <c r="Z280" s="22">
        <f t="shared" si="4"/>
        <v>0.49381680000000006</v>
      </c>
    </row>
    <row r="281" spans="1:26" x14ac:dyDescent="0.25">
      <c r="A281" s="4">
        <v>278</v>
      </c>
      <c r="B281" s="6">
        <v>2025</v>
      </c>
      <c r="C281" s="6">
        <v>4</v>
      </c>
      <c r="D281" s="6">
        <v>271.60000000000002</v>
      </c>
      <c r="E281" s="6">
        <v>6.64</v>
      </c>
      <c r="F281" s="42">
        <v>8.3000000000000007</v>
      </c>
      <c r="G281" s="5" t="s">
        <v>111</v>
      </c>
      <c r="H281" s="5" t="s">
        <v>71</v>
      </c>
      <c r="I281" s="8" t="s">
        <v>150</v>
      </c>
      <c r="J281" s="14">
        <v>9</v>
      </c>
      <c r="K281" s="12" t="s">
        <v>167</v>
      </c>
      <c r="L281" s="6">
        <v>1153.3800000000001</v>
      </c>
      <c r="M281" s="20">
        <v>12.545</v>
      </c>
      <c r="N281" s="21">
        <v>8.0149969999999993</v>
      </c>
      <c r="O281" s="6">
        <v>10.269</v>
      </c>
      <c r="P281" s="7"/>
      <c r="Q281" s="7">
        <v>6.9490000000000007</v>
      </c>
      <c r="R281" s="36">
        <v>2.5585419734904271E-2</v>
      </c>
      <c r="S281" s="7">
        <v>4.5299959999999997</v>
      </c>
      <c r="T281" s="21">
        <v>20.120999999999999</v>
      </c>
      <c r="U281" s="7">
        <v>28.5</v>
      </c>
      <c r="V281" s="7">
        <v>1.057761</v>
      </c>
      <c r="W281" s="7">
        <v>1.498245</v>
      </c>
      <c r="X281" s="7">
        <v>3.4722379999999999</v>
      </c>
      <c r="Y281" s="7">
        <v>-0.44048799999999999</v>
      </c>
      <c r="Z281" s="22">
        <f t="shared" si="4"/>
        <v>0.46141360000000003</v>
      </c>
    </row>
    <row r="282" spans="1:26" x14ac:dyDescent="0.25">
      <c r="A282" s="4">
        <v>279</v>
      </c>
      <c r="B282" s="6">
        <v>2025</v>
      </c>
      <c r="C282" s="6">
        <v>4</v>
      </c>
      <c r="D282" s="6">
        <v>271.60000000000002</v>
      </c>
      <c r="E282" s="6">
        <v>6.64</v>
      </c>
      <c r="F282" s="42">
        <v>8.3000000000000007</v>
      </c>
      <c r="G282" s="5" t="s">
        <v>111</v>
      </c>
      <c r="H282" s="5" t="s">
        <v>68</v>
      </c>
      <c r="I282" s="8"/>
      <c r="J282" s="14">
        <v>5</v>
      </c>
      <c r="K282" s="12" t="s">
        <v>165</v>
      </c>
      <c r="L282" s="6">
        <v>1346.95</v>
      </c>
      <c r="M282" s="20">
        <v>19.451000000000001</v>
      </c>
      <c r="N282" s="21">
        <v>12.21</v>
      </c>
      <c r="O282" s="6">
        <v>10.269</v>
      </c>
      <c r="P282" s="7"/>
      <c r="Q282" s="7">
        <v>9.0649999999999995</v>
      </c>
      <c r="R282" s="36">
        <v>3.3376288659793807E-2</v>
      </c>
      <c r="S282" s="7">
        <v>7.240996</v>
      </c>
      <c r="T282" s="21">
        <v>45.04</v>
      </c>
      <c r="U282" s="7">
        <v>44.55</v>
      </c>
      <c r="V282" s="7">
        <v>2.367753</v>
      </c>
      <c r="W282" s="7">
        <v>2.3419940000000001</v>
      </c>
      <c r="X282" s="7">
        <v>4.8732480000000002</v>
      </c>
      <c r="Y282" s="7">
        <v>2.5755E-2</v>
      </c>
      <c r="Z282" s="22">
        <f t="shared" si="4"/>
        <v>0.6019159999999999</v>
      </c>
    </row>
    <row r="283" spans="1:26" x14ac:dyDescent="0.25">
      <c r="A283" s="4">
        <v>280</v>
      </c>
      <c r="B283" s="6">
        <v>2025</v>
      </c>
      <c r="C283" s="6">
        <v>4</v>
      </c>
      <c r="D283" s="6">
        <v>271.60000000000002</v>
      </c>
      <c r="E283" s="6">
        <v>6.64</v>
      </c>
      <c r="F283" s="42">
        <v>8.3000000000000007</v>
      </c>
      <c r="G283" s="5" t="s">
        <v>111</v>
      </c>
      <c r="H283" s="5" t="s">
        <v>41</v>
      </c>
      <c r="I283" s="8" t="s">
        <v>133</v>
      </c>
      <c r="J283" s="11">
        <v>5</v>
      </c>
      <c r="K283" s="12" t="s">
        <v>167</v>
      </c>
      <c r="L283" s="6">
        <v>550.79999999999995</v>
      </c>
      <c r="M283" s="20">
        <v>6.7249999999999996</v>
      </c>
      <c r="N283" s="21">
        <v>4.0040009999999997</v>
      </c>
      <c r="O283" s="6">
        <v>10.269</v>
      </c>
      <c r="P283" s="7"/>
      <c r="Q283" s="7">
        <v>7.2690000000000001</v>
      </c>
      <c r="R283" s="36">
        <v>2.676362297496318E-2</v>
      </c>
      <c r="S283" s="7">
        <v>2.7209989999999999</v>
      </c>
      <c r="T283" s="21">
        <v>12.324</v>
      </c>
      <c r="U283" s="7">
        <v>12</v>
      </c>
      <c r="V283" s="7">
        <v>0.64787300000000003</v>
      </c>
      <c r="W283" s="7">
        <v>0.63083999999999996</v>
      </c>
      <c r="X283" s="7">
        <v>2.0731269999999999</v>
      </c>
      <c r="Y283" s="7">
        <v>1.7031999999999999E-2</v>
      </c>
      <c r="Z283" s="22">
        <f t="shared" si="4"/>
        <v>0.48266159999999997</v>
      </c>
    </row>
    <row r="284" spans="1:26" x14ac:dyDescent="0.25">
      <c r="A284" s="4">
        <v>281</v>
      </c>
      <c r="B284" s="6">
        <v>2025</v>
      </c>
      <c r="C284" s="6">
        <v>4</v>
      </c>
      <c r="D284" s="6">
        <v>271.60000000000002</v>
      </c>
      <c r="E284" s="6">
        <v>6.64</v>
      </c>
      <c r="F284" s="42">
        <v>8.3000000000000007</v>
      </c>
      <c r="G284" s="5" t="s">
        <v>111</v>
      </c>
      <c r="H284" s="5" t="s">
        <v>41</v>
      </c>
      <c r="I284" s="8" t="s">
        <v>151</v>
      </c>
      <c r="J284" s="11">
        <v>5</v>
      </c>
      <c r="K284" s="12" t="s">
        <v>167</v>
      </c>
      <c r="L284" s="6">
        <v>1168.54</v>
      </c>
      <c r="M284" s="20">
        <v>11.83</v>
      </c>
      <c r="N284" s="21">
        <v>5.898002</v>
      </c>
      <c r="O284" s="6">
        <v>10.269</v>
      </c>
      <c r="P284" s="7"/>
      <c r="Q284" s="7">
        <v>5.0470000000000006</v>
      </c>
      <c r="R284" s="36">
        <v>1.8582474226804126E-2</v>
      </c>
      <c r="S284" s="7">
        <v>5.9320019999999998</v>
      </c>
      <c r="T284" s="21">
        <v>47.776000000000003</v>
      </c>
      <c r="U284" s="7">
        <v>47.8</v>
      </c>
      <c r="V284" s="7">
        <v>2.511584</v>
      </c>
      <c r="W284" s="7">
        <v>2.5128460000000001</v>
      </c>
      <c r="X284" s="7">
        <v>3.420417</v>
      </c>
      <c r="Y284" s="7">
        <v>-1.2600000000000001E-3</v>
      </c>
      <c r="Z284" s="22">
        <f t="shared" si="4"/>
        <v>0.33512080000000005</v>
      </c>
    </row>
    <row r="285" spans="1:26" x14ac:dyDescent="0.25">
      <c r="A285" s="4">
        <v>282</v>
      </c>
      <c r="B285" s="6">
        <v>2025</v>
      </c>
      <c r="C285" s="6">
        <v>4</v>
      </c>
      <c r="D285" s="6">
        <v>271.60000000000002</v>
      </c>
      <c r="E285" s="6">
        <v>6.64</v>
      </c>
      <c r="F285" s="42">
        <v>8.3000000000000007</v>
      </c>
      <c r="G285" s="5" t="s">
        <v>111</v>
      </c>
      <c r="H285" s="5" t="s">
        <v>65</v>
      </c>
      <c r="I285" s="8"/>
      <c r="J285" s="14">
        <v>5</v>
      </c>
      <c r="K285" s="12" t="s">
        <v>165</v>
      </c>
      <c r="L285" s="6">
        <v>1269.67</v>
      </c>
      <c r="M285" s="20">
        <v>18.934000000000001</v>
      </c>
      <c r="N285" s="21">
        <v>11.536006</v>
      </c>
      <c r="O285" s="6">
        <v>10.269</v>
      </c>
      <c r="P285" s="7"/>
      <c r="Q285" s="7">
        <v>8.98</v>
      </c>
      <c r="R285" s="36">
        <v>3.3063328424153167E-2</v>
      </c>
      <c r="S285" s="7">
        <v>7.3980030000000001</v>
      </c>
      <c r="T285" s="21">
        <v>54.09</v>
      </c>
      <c r="U285" s="7">
        <v>-49</v>
      </c>
      <c r="V285" s="7">
        <v>2.8435109999999999</v>
      </c>
      <c r="W285" s="7">
        <v>-2.5759300000000001</v>
      </c>
      <c r="X285" s="7">
        <v>4.5544900000000004</v>
      </c>
      <c r="Y285" s="7">
        <v>5.4194440000000004</v>
      </c>
      <c r="Z285" s="22">
        <f t="shared" ref="Z285:Z321" si="5">Q285*E285/100</f>
        <v>0.59627200000000002</v>
      </c>
    </row>
    <row r="286" spans="1:26" x14ac:dyDescent="0.25">
      <c r="A286" s="4">
        <v>283</v>
      </c>
      <c r="B286" s="6">
        <v>2025</v>
      </c>
      <c r="C286" s="6">
        <v>4</v>
      </c>
      <c r="D286" s="6">
        <v>271.60000000000002</v>
      </c>
      <c r="E286" s="6">
        <v>6.64</v>
      </c>
      <c r="F286" s="42">
        <v>8.3000000000000007</v>
      </c>
      <c r="G286" s="5" t="s">
        <v>111</v>
      </c>
      <c r="H286" s="5" t="s">
        <v>42</v>
      </c>
      <c r="I286" s="8" t="s">
        <v>133</v>
      </c>
      <c r="J286" s="11">
        <v>5</v>
      </c>
      <c r="K286" s="12" t="s">
        <v>167</v>
      </c>
      <c r="L286" s="6">
        <v>549.79999999999995</v>
      </c>
      <c r="M286" s="20">
        <v>5.5529999999999999</v>
      </c>
      <c r="N286" s="21">
        <v>2.9910009999999998</v>
      </c>
      <c r="O286" s="6">
        <v>10.269</v>
      </c>
      <c r="P286" s="7"/>
      <c r="Q286" s="7">
        <v>5.44</v>
      </c>
      <c r="R286" s="36">
        <v>2.0029455081001471E-2</v>
      </c>
      <c r="S286" s="7">
        <v>2.562001</v>
      </c>
      <c r="T286" s="21">
        <v>14.836</v>
      </c>
      <c r="U286" s="7">
        <v>16</v>
      </c>
      <c r="V286" s="7">
        <v>0.77992899999999998</v>
      </c>
      <c r="W286" s="7">
        <v>0.84111999999999998</v>
      </c>
      <c r="X286" s="7">
        <v>1.782071</v>
      </c>
      <c r="Y286" s="7">
        <v>-6.1190000000000001E-2</v>
      </c>
      <c r="Z286" s="22">
        <f t="shared" si="5"/>
        <v>0.36121599999999998</v>
      </c>
    </row>
    <row r="287" spans="1:26" x14ac:dyDescent="0.25">
      <c r="A287" s="4">
        <v>284</v>
      </c>
      <c r="B287" s="6">
        <v>2025</v>
      </c>
      <c r="C287" s="6">
        <v>4</v>
      </c>
      <c r="D287" s="6">
        <v>271.60000000000002</v>
      </c>
      <c r="E287" s="6">
        <v>6.64</v>
      </c>
      <c r="F287" s="42">
        <v>8.3000000000000007</v>
      </c>
      <c r="G287" s="5" t="s">
        <v>111</v>
      </c>
      <c r="H287" s="5" t="s">
        <v>42</v>
      </c>
      <c r="I287" s="8" t="s">
        <v>151</v>
      </c>
      <c r="J287" s="11">
        <v>5</v>
      </c>
      <c r="K287" s="12" t="s">
        <v>167</v>
      </c>
      <c r="L287" s="6">
        <v>1177.31</v>
      </c>
      <c r="M287" s="20">
        <v>10.823</v>
      </c>
      <c r="N287" s="21">
        <v>5.6470000000000002</v>
      </c>
      <c r="O287" s="6">
        <v>10.269</v>
      </c>
      <c r="P287" s="7"/>
      <c r="Q287" s="7">
        <v>4.7969999999999997</v>
      </c>
      <c r="R287" s="36">
        <v>1.7662002945508098E-2</v>
      </c>
      <c r="S287" s="7">
        <v>5.1760000000000002</v>
      </c>
      <c r="T287" s="21">
        <v>27.143999999999998</v>
      </c>
      <c r="U287" s="7">
        <v>46.5</v>
      </c>
      <c r="V287" s="7">
        <v>1.42696</v>
      </c>
      <c r="W287" s="7">
        <v>2.4445049999999999</v>
      </c>
      <c r="X287" s="7">
        <v>3.7490399999999999</v>
      </c>
      <c r="Y287" s="7">
        <v>-1.0175449999999999</v>
      </c>
      <c r="Z287" s="22">
        <f t="shared" si="5"/>
        <v>0.31852079999999999</v>
      </c>
    </row>
    <row r="288" spans="1:26" x14ac:dyDescent="0.25">
      <c r="A288" s="4">
        <v>285</v>
      </c>
      <c r="B288" s="6">
        <v>2025</v>
      </c>
      <c r="C288" s="6">
        <v>4</v>
      </c>
      <c r="D288" s="6">
        <v>271.60000000000002</v>
      </c>
      <c r="E288" s="6">
        <v>6.64</v>
      </c>
      <c r="F288" s="42">
        <v>8.3000000000000007</v>
      </c>
      <c r="G288" s="5" t="s">
        <v>111</v>
      </c>
      <c r="H288" s="5" t="s">
        <v>22</v>
      </c>
      <c r="I288" s="8"/>
      <c r="J288" s="13">
        <v>5</v>
      </c>
      <c r="K288" s="12" t="s">
        <v>165</v>
      </c>
      <c r="L288" s="6">
        <v>1347.61</v>
      </c>
      <c r="M288" s="20">
        <v>20.209</v>
      </c>
      <c r="N288" s="21">
        <v>13.419005</v>
      </c>
      <c r="O288" s="6">
        <v>10.269</v>
      </c>
      <c r="P288" s="7"/>
      <c r="Q288" s="7">
        <v>9.9580000000000002</v>
      </c>
      <c r="R288" s="36">
        <v>3.6664212076583207E-2</v>
      </c>
      <c r="S288" s="7">
        <v>6.7900039999999997</v>
      </c>
      <c r="T288" s="21">
        <v>38.43</v>
      </c>
      <c r="U288" s="7">
        <v>43.05</v>
      </c>
      <c r="V288" s="7">
        <v>2.0202650000000002</v>
      </c>
      <c r="W288" s="7">
        <v>2.2631389999999998</v>
      </c>
      <c r="X288" s="7">
        <v>4.7697349999999998</v>
      </c>
      <c r="Y288" s="7">
        <v>-0.24287</v>
      </c>
      <c r="Z288" s="22">
        <f t="shared" si="5"/>
        <v>0.6612112</v>
      </c>
    </row>
    <row r="289" spans="1:26" x14ac:dyDescent="0.25">
      <c r="A289" s="4">
        <v>286</v>
      </c>
      <c r="B289" s="6">
        <v>2025</v>
      </c>
      <c r="C289" s="6">
        <v>4</v>
      </c>
      <c r="D289" s="6">
        <v>271.60000000000002</v>
      </c>
      <c r="E289" s="6">
        <v>6.64</v>
      </c>
      <c r="F289" s="42">
        <v>8.3000000000000007</v>
      </c>
      <c r="G289" s="5" t="s">
        <v>111</v>
      </c>
      <c r="H289" s="5" t="s">
        <v>43</v>
      </c>
      <c r="I289" s="8" t="s">
        <v>133</v>
      </c>
      <c r="J289" s="14">
        <v>5</v>
      </c>
      <c r="K289" s="12" t="s">
        <v>167</v>
      </c>
      <c r="L289" s="6">
        <v>547.9</v>
      </c>
      <c r="M289" s="20">
        <v>7.4909999999999997</v>
      </c>
      <c r="N289" s="21">
        <v>4.9389989999999999</v>
      </c>
      <c r="O289" s="6">
        <v>10.269</v>
      </c>
      <c r="P289" s="7"/>
      <c r="Q289" s="7">
        <v>9.0139999999999993</v>
      </c>
      <c r="R289" s="36">
        <v>3.3188512518409423E-2</v>
      </c>
      <c r="S289" s="7">
        <v>2.5520010000000002</v>
      </c>
      <c r="T289" s="21">
        <v>13.362</v>
      </c>
      <c r="U289" s="7">
        <v>18</v>
      </c>
      <c r="V289" s="7">
        <v>0.70243999999999995</v>
      </c>
      <c r="W289" s="7">
        <v>0.94625999999999999</v>
      </c>
      <c r="X289" s="7">
        <v>1.8495600000000001</v>
      </c>
      <c r="Y289" s="7">
        <v>-0.24381900000000001</v>
      </c>
      <c r="Z289" s="22">
        <f t="shared" si="5"/>
        <v>0.59852959999999999</v>
      </c>
    </row>
    <row r="290" spans="1:26" x14ac:dyDescent="0.25">
      <c r="A290" s="4">
        <v>287</v>
      </c>
      <c r="B290" s="6">
        <v>2025</v>
      </c>
      <c r="C290" s="6">
        <v>4</v>
      </c>
      <c r="D290" s="6">
        <v>271.60000000000002</v>
      </c>
      <c r="E290" s="6">
        <v>6.64</v>
      </c>
      <c r="F290" s="42">
        <v>8.3000000000000007</v>
      </c>
      <c r="G290" s="5" t="s">
        <v>111</v>
      </c>
      <c r="H290" s="5" t="s">
        <v>43</v>
      </c>
      <c r="I290" s="8" t="s">
        <v>151</v>
      </c>
      <c r="J290" s="14">
        <v>5</v>
      </c>
      <c r="K290" s="12" t="s">
        <v>167</v>
      </c>
      <c r="L290" s="6">
        <v>1181.44</v>
      </c>
      <c r="M290" s="20">
        <v>10.901</v>
      </c>
      <c r="N290" s="21">
        <v>6.2309999999999999</v>
      </c>
      <c r="O290" s="6">
        <v>10.269</v>
      </c>
      <c r="P290" s="7"/>
      <c r="Q290" s="7">
        <v>5.274</v>
      </c>
      <c r="R290" s="36">
        <v>1.9418262150220911E-2</v>
      </c>
      <c r="S290" s="7">
        <v>4.6700030000000003</v>
      </c>
      <c r="T290" s="21">
        <v>21.928999999999998</v>
      </c>
      <c r="U290" s="7">
        <v>33</v>
      </c>
      <c r="V290" s="7">
        <v>1.1528080000000001</v>
      </c>
      <c r="W290" s="7">
        <v>1.73481</v>
      </c>
      <c r="X290" s="7">
        <v>3.5171929999999998</v>
      </c>
      <c r="Y290" s="7">
        <v>-0.58199900000000004</v>
      </c>
      <c r="Z290" s="22">
        <f t="shared" si="5"/>
        <v>0.35019359999999999</v>
      </c>
    </row>
    <row r="291" spans="1:26" x14ac:dyDescent="0.25">
      <c r="A291" s="4">
        <v>288</v>
      </c>
      <c r="B291" s="6">
        <v>2025</v>
      </c>
      <c r="C291" s="6">
        <v>4</v>
      </c>
      <c r="D291" s="6">
        <v>271.60000000000002</v>
      </c>
      <c r="E291" s="6">
        <v>6.64</v>
      </c>
      <c r="F291" s="42">
        <v>8.3000000000000007</v>
      </c>
      <c r="G291" s="5" t="s">
        <v>111</v>
      </c>
      <c r="H291" s="5" t="s">
        <v>23</v>
      </c>
      <c r="I291" s="8"/>
      <c r="J291" s="14">
        <v>5</v>
      </c>
      <c r="K291" s="12" t="s">
        <v>165</v>
      </c>
      <c r="L291" s="6">
        <v>1337.3</v>
      </c>
      <c r="M291" s="20">
        <v>19.89</v>
      </c>
      <c r="N291" s="21">
        <v>11.552994999999999</v>
      </c>
      <c r="O291" s="6">
        <v>10.269</v>
      </c>
      <c r="P291" s="7"/>
      <c r="Q291" s="7">
        <v>8.6390000000000011</v>
      </c>
      <c r="R291" s="36">
        <v>3.1807805596465392E-2</v>
      </c>
      <c r="S291" s="7">
        <v>8.3369970000000002</v>
      </c>
      <c r="T291" s="21">
        <v>49.54</v>
      </c>
      <c r="U291" s="7">
        <v>34</v>
      </c>
      <c r="V291" s="7">
        <v>2.6043180000000001</v>
      </c>
      <c r="W291" s="7">
        <v>1.78738</v>
      </c>
      <c r="X291" s="7">
        <v>5.7326819999999996</v>
      </c>
      <c r="Y291" s="7">
        <v>0.81693499999999997</v>
      </c>
      <c r="Z291" s="22">
        <f t="shared" si="5"/>
        <v>0.57362960000000007</v>
      </c>
    </row>
    <row r="292" spans="1:26" x14ac:dyDescent="0.25">
      <c r="A292" s="4">
        <v>289</v>
      </c>
      <c r="B292" s="6">
        <v>2025</v>
      </c>
      <c r="C292" s="6">
        <v>4</v>
      </c>
      <c r="D292" s="6">
        <v>271.60000000000002</v>
      </c>
      <c r="E292" s="6">
        <v>6.64</v>
      </c>
      <c r="F292" s="42">
        <v>8.3000000000000007</v>
      </c>
      <c r="G292" s="5" t="s">
        <v>111</v>
      </c>
      <c r="H292" s="5" t="s">
        <v>24</v>
      </c>
      <c r="I292" s="8" t="s">
        <v>128</v>
      </c>
      <c r="J292" s="11">
        <v>5</v>
      </c>
      <c r="K292" s="12" t="s">
        <v>167</v>
      </c>
      <c r="L292" s="6">
        <v>1350.94</v>
      </c>
      <c r="M292" s="20">
        <v>15.96</v>
      </c>
      <c r="N292" s="21">
        <v>9.1220009999999991</v>
      </c>
      <c r="O292" s="6">
        <v>10.269</v>
      </c>
      <c r="P292" s="7"/>
      <c r="Q292" s="7">
        <v>6.7519999999999998</v>
      </c>
      <c r="R292" s="36">
        <v>2.4860088365243001E-2</v>
      </c>
      <c r="S292" s="7">
        <v>6.8380010000000002</v>
      </c>
      <c r="T292" s="21">
        <v>53.877000000000002</v>
      </c>
      <c r="U292" s="7">
        <v>68</v>
      </c>
      <c r="V292" s="7">
        <v>2.8323140000000002</v>
      </c>
      <c r="W292" s="7">
        <v>3.5747599999999999</v>
      </c>
      <c r="X292" s="7">
        <v>4.005687</v>
      </c>
      <c r="Y292" s="7">
        <v>-0.74244500000000002</v>
      </c>
      <c r="Z292" s="22">
        <f t="shared" si="5"/>
        <v>0.44833279999999998</v>
      </c>
    </row>
    <row r="293" spans="1:26" x14ac:dyDescent="0.25">
      <c r="A293" s="4">
        <v>290</v>
      </c>
      <c r="B293" s="6">
        <v>2025</v>
      </c>
      <c r="C293" s="6">
        <v>4</v>
      </c>
      <c r="D293" s="6">
        <v>271.60000000000002</v>
      </c>
      <c r="E293" s="6">
        <v>6.64</v>
      </c>
      <c r="F293" s="42">
        <v>8.3000000000000007</v>
      </c>
      <c r="G293" s="5" t="s">
        <v>111</v>
      </c>
      <c r="H293" s="5" t="s">
        <v>24</v>
      </c>
      <c r="I293" s="8" t="s">
        <v>152</v>
      </c>
      <c r="J293" s="11">
        <v>5</v>
      </c>
      <c r="K293" s="12" t="s">
        <v>167</v>
      </c>
      <c r="L293" s="6">
        <v>728.19</v>
      </c>
      <c r="M293" s="20">
        <v>9.4589999999999996</v>
      </c>
      <c r="N293" s="21">
        <v>6.8390000000000004</v>
      </c>
      <c r="O293" s="6">
        <v>10.269</v>
      </c>
      <c r="P293" s="7"/>
      <c r="Q293" s="7">
        <v>9.3919999999999995</v>
      </c>
      <c r="R293" s="36">
        <v>3.4580265095729007E-2</v>
      </c>
      <c r="S293" s="7">
        <v>2.6200009999999998</v>
      </c>
      <c r="T293" s="21">
        <v>25.283000000000001</v>
      </c>
      <c r="U293" s="7">
        <v>12</v>
      </c>
      <c r="V293" s="7">
        <v>1.3291269999999999</v>
      </c>
      <c r="W293" s="7">
        <v>0.63083999999999996</v>
      </c>
      <c r="X293" s="7">
        <v>1.2908729999999999</v>
      </c>
      <c r="Y293" s="7">
        <v>0.69828800000000002</v>
      </c>
      <c r="Z293" s="22">
        <f t="shared" si="5"/>
        <v>0.62362879999999987</v>
      </c>
    </row>
    <row r="294" spans="1:26" x14ac:dyDescent="0.25">
      <c r="A294" s="4">
        <v>291</v>
      </c>
      <c r="B294" s="6">
        <v>2025</v>
      </c>
      <c r="C294" s="6">
        <v>4</v>
      </c>
      <c r="D294" s="6">
        <v>271.60000000000002</v>
      </c>
      <c r="E294" s="6">
        <v>6.64</v>
      </c>
      <c r="F294" s="42">
        <v>8.3000000000000007</v>
      </c>
      <c r="G294" s="5" t="s">
        <v>111</v>
      </c>
      <c r="H294" s="5" t="s">
        <v>25</v>
      </c>
      <c r="I294" s="5"/>
      <c r="J294" s="13">
        <v>5</v>
      </c>
      <c r="K294" s="12" t="s">
        <v>165</v>
      </c>
      <c r="L294" s="6">
        <v>1346.83</v>
      </c>
      <c r="M294" s="20">
        <v>19.492000000000001</v>
      </c>
      <c r="N294" s="21">
        <v>12.596997</v>
      </c>
      <c r="O294" s="6">
        <v>10.269</v>
      </c>
      <c r="P294" s="7"/>
      <c r="Q294" s="7">
        <v>9.3529999999999998</v>
      </c>
      <c r="R294" s="36">
        <v>3.4436671575846831E-2</v>
      </c>
      <c r="S294" s="7">
        <v>6.894997</v>
      </c>
      <c r="T294" s="21">
        <v>32.86</v>
      </c>
      <c r="U294" s="7">
        <v>29</v>
      </c>
      <c r="V294" s="7">
        <v>1.7274499999999999</v>
      </c>
      <c r="W294" s="7">
        <v>1.5245299999999999</v>
      </c>
      <c r="X294" s="7">
        <v>5.1675500000000003</v>
      </c>
      <c r="Y294" s="7">
        <v>0.20291699999999999</v>
      </c>
      <c r="Z294" s="22">
        <f t="shared" si="5"/>
        <v>0.6210391999999999</v>
      </c>
    </row>
    <row r="295" spans="1:26" x14ac:dyDescent="0.25">
      <c r="A295" s="4">
        <v>292</v>
      </c>
      <c r="B295" s="6">
        <v>2025</v>
      </c>
      <c r="C295" s="6">
        <v>4</v>
      </c>
      <c r="D295" s="6">
        <v>271.60000000000002</v>
      </c>
      <c r="E295" s="6">
        <v>6.64</v>
      </c>
      <c r="F295" s="42">
        <v>8.3000000000000007</v>
      </c>
      <c r="G295" s="5" t="s">
        <v>111</v>
      </c>
      <c r="H295" s="5" t="s">
        <v>27</v>
      </c>
      <c r="I295" s="5"/>
      <c r="J295" s="14">
        <v>5</v>
      </c>
      <c r="K295" s="12" t="s">
        <v>165</v>
      </c>
      <c r="L295" s="6">
        <v>1343.95</v>
      </c>
      <c r="M295" s="20">
        <v>18.684000000000001</v>
      </c>
      <c r="N295" s="21">
        <v>10.523002</v>
      </c>
      <c r="O295" s="6">
        <v>10.269</v>
      </c>
      <c r="P295" s="7"/>
      <c r="Q295" s="7">
        <v>7.83</v>
      </c>
      <c r="R295" s="36">
        <v>2.8829160530191456E-2</v>
      </c>
      <c r="S295" s="7">
        <v>8.1609979999999993</v>
      </c>
      <c r="T295" s="21">
        <v>40.53</v>
      </c>
      <c r="U295" s="7">
        <v>39.200000000000003</v>
      </c>
      <c r="V295" s="7">
        <v>2.1306620000000001</v>
      </c>
      <c r="W295" s="7">
        <v>2.0607440000000001</v>
      </c>
      <c r="X295" s="7">
        <v>6.0303389999999997</v>
      </c>
      <c r="Y295" s="7">
        <v>6.9916000000000006E-2</v>
      </c>
      <c r="Z295" s="22">
        <f t="shared" si="5"/>
        <v>0.51991200000000004</v>
      </c>
    </row>
    <row r="296" spans="1:26" x14ac:dyDescent="0.25">
      <c r="A296" s="4">
        <v>293</v>
      </c>
      <c r="B296" s="6">
        <v>2025</v>
      </c>
      <c r="C296" s="6">
        <v>4</v>
      </c>
      <c r="D296" s="6">
        <v>271.60000000000002</v>
      </c>
      <c r="E296" s="6">
        <v>6.64</v>
      </c>
      <c r="F296" s="42">
        <v>8.3000000000000007</v>
      </c>
      <c r="G296" s="5" t="s">
        <v>111</v>
      </c>
      <c r="H296" s="5" t="s">
        <v>28</v>
      </c>
      <c r="I296" s="5"/>
      <c r="J296" s="14">
        <v>5</v>
      </c>
      <c r="K296" s="12" t="s">
        <v>165</v>
      </c>
      <c r="L296" s="6">
        <v>1370.85</v>
      </c>
      <c r="M296" s="20">
        <v>20.001000000000001</v>
      </c>
      <c r="N296" s="21">
        <v>12.323005</v>
      </c>
      <c r="O296" s="6">
        <v>10.269</v>
      </c>
      <c r="P296" s="7"/>
      <c r="Q296" s="7">
        <v>8.9890000000000008</v>
      </c>
      <c r="R296" s="36">
        <v>3.3096465390279821E-2</v>
      </c>
      <c r="S296" s="7">
        <v>7.6779999999999999</v>
      </c>
      <c r="T296" s="21">
        <v>36.363</v>
      </c>
      <c r="U296" s="7">
        <v>41.76</v>
      </c>
      <c r="V296" s="7">
        <v>1.9116029999999999</v>
      </c>
      <c r="W296" s="7">
        <v>2.1953230000000001</v>
      </c>
      <c r="X296" s="7">
        <v>5.4826769999999998</v>
      </c>
      <c r="Y296" s="7">
        <v>0</v>
      </c>
      <c r="Z296" s="22">
        <f t="shared" si="5"/>
        <v>0.5968696</v>
      </c>
    </row>
    <row r="297" spans="1:26" x14ac:dyDescent="0.25">
      <c r="A297" s="4">
        <v>294</v>
      </c>
      <c r="B297" s="6">
        <v>2025</v>
      </c>
      <c r="C297" s="6">
        <v>4</v>
      </c>
      <c r="D297" s="6">
        <v>271.60000000000002</v>
      </c>
      <c r="E297" s="6">
        <v>6.64</v>
      </c>
      <c r="F297" s="42">
        <v>8.3000000000000007</v>
      </c>
      <c r="G297" s="5" t="s">
        <v>111</v>
      </c>
      <c r="H297" s="5" t="s">
        <v>69</v>
      </c>
      <c r="I297" s="5"/>
      <c r="J297" s="14">
        <v>5</v>
      </c>
      <c r="K297" s="12" t="s">
        <v>165</v>
      </c>
      <c r="L297" s="6">
        <v>1364.08</v>
      </c>
      <c r="M297" s="20">
        <v>19.087</v>
      </c>
      <c r="N297" s="21">
        <v>11.578994</v>
      </c>
      <c r="O297" s="6">
        <v>10.269</v>
      </c>
      <c r="P297" s="7"/>
      <c r="Q297" s="7">
        <v>8.4880000000000013</v>
      </c>
      <c r="R297" s="36">
        <v>3.1251840942562593E-2</v>
      </c>
      <c r="S297" s="7">
        <v>7.5079969999999996</v>
      </c>
      <c r="T297" s="21">
        <v>46.84</v>
      </c>
      <c r="U297" s="7">
        <v>36</v>
      </c>
      <c r="V297" s="7">
        <v>2.4623789999999999</v>
      </c>
      <c r="W297" s="7">
        <v>1.89252</v>
      </c>
      <c r="X297" s="7">
        <v>5.0456200000000004</v>
      </c>
      <c r="Y297" s="7">
        <v>0.56985600000000003</v>
      </c>
      <c r="Z297" s="22">
        <f t="shared" si="5"/>
        <v>0.56360320000000008</v>
      </c>
    </row>
    <row r="298" spans="1:26" x14ac:dyDescent="0.25">
      <c r="A298" s="4">
        <v>295</v>
      </c>
      <c r="B298" s="6">
        <v>2025</v>
      </c>
      <c r="C298" s="6">
        <v>4</v>
      </c>
      <c r="D298" s="6">
        <v>271.60000000000002</v>
      </c>
      <c r="E298" s="6">
        <v>6.64</v>
      </c>
      <c r="F298" s="42">
        <v>8.3000000000000007</v>
      </c>
      <c r="G298" s="5" t="s">
        <v>111</v>
      </c>
      <c r="H298" s="5" t="s">
        <v>29</v>
      </c>
      <c r="I298" s="5"/>
      <c r="J298" s="14">
        <v>5</v>
      </c>
      <c r="K298" s="12" t="s">
        <v>165</v>
      </c>
      <c r="L298" s="6">
        <v>2244.4</v>
      </c>
      <c r="M298" s="20">
        <v>27.44</v>
      </c>
      <c r="N298" s="21">
        <v>15.479011</v>
      </c>
      <c r="O298" s="6">
        <v>10.269</v>
      </c>
      <c r="P298" s="7"/>
      <c r="Q298" s="7">
        <v>6.8970000000000002</v>
      </c>
      <c r="R298" s="36">
        <v>2.5393961708394697E-2</v>
      </c>
      <c r="S298" s="7">
        <v>11.961</v>
      </c>
      <c r="T298" s="21">
        <v>65.05</v>
      </c>
      <c r="U298" s="7">
        <v>81.260000000000005</v>
      </c>
      <c r="V298" s="7">
        <v>3.4196789999999999</v>
      </c>
      <c r="W298" s="7">
        <v>4.2718379999999998</v>
      </c>
      <c r="X298" s="7">
        <v>7.6891639999999999</v>
      </c>
      <c r="Y298" s="7">
        <v>0</v>
      </c>
      <c r="Z298" s="22">
        <f t="shared" si="5"/>
        <v>0.45796079999999995</v>
      </c>
    </row>
    <row r="299" spans="1:26" x14ac:dyDescent="0.25">
      <c r="A299" s="4">
        <v>296</v>
      </c>
      <c r="B299" s="6">
        <v>2025</v>
      </c>
      <c r="C299" s="6">
        <v>4</v>
      </c>
      <c r="D299" s="6">
        <v>271.60000000000002</v>
      </c>
      <c r="E299" s="6">
        <v>6.64</v>
      </c>
      <c r="F299" s="42">
        <v>8.3000000000000007</v>
      </c>
      <c r="G299" s="5" t="s">
        <v>111</v>
      </c>
      <c r="H299" s="5" t="s">
        <v>30</v>
      </c>
      <c r="I299" s="5"/>
      <c r="J299" s="14">
        <v>5</v>
      </c>
      <c r="K299" s="12" t="s">
        <v>165</v>
      </c>
      <c r="L299" s="6">
        <v>1351.84</v>
      </c>
      <c r="M299" s="20">
        <v>20.157</v>
      </c>
      <c r="N299" s="21">
        <v>11.168994</v>
      </c>
      <c r="O299" s="6">
        <v>10.269</v>
      </c>
      <c r="P299" s="7"/>
      <c r="Q299" s="7">
        <v>8.2620000000000005</v>
      </c>
      <c r="R299" s="36">
        <v>3.0419734904270985E-2</v>
      </c>
      <c r="S299" s="7">
        <v>8.9879999999999995</v>
      </c>
      <c r="T299" s="21">
        <v>65.680000000000007</v>
      </c>
      <c r="U299" s="7">
        <v>70.760000000000005</v>
      </c>
      <c r="V299" s="7">
        <v>3.452798</v>
      </c>
      <c r="W299" s="7">
        <v>3.7198530000000001</v>
      </c>
      <c r="X299" s="7">
        <v>5.2681469999999999</v>
      </c>
      <c r="Y299" s="7">
        <v>0</v>
      </c>
      <c r="Z299" s="22">
        <f t="shared" si="5"/>
        <v>0.5485968</v>
      </c>
    </row>
    <row r="300" spans="1:26" x14ac:dyDescent="0.25">
      <c r="A300" s="4">
        <v>297</v>
      </c>
      <c r="B300" s="6">
        <v>2025</v>
      </c>
      <c r="C300" s="6">
        <v>4</v>
      </c>
      <c r="D300" s="6">
        <v>271.60000000000002</v>
      </c>
      <c r="E300" s="6">
        <v>6.64</v>
      </c>
      <c r="F300" s="42">
        <v>8.3000000000000007</v>
      </c>
      <c r="G300" s="5" t="s">
        <v>111</v>
      </c>
      <c r="H300" s="5" t="s">
        <v>32</v>
      </c>
      <c r="I300" s="5"/>
      <c r="J300" s="14">
        <v>5</v>
      </c>
      <c r="K300" s="12" t="s">
        <v>165</v>
      </c>
      <c r="L300" s="6">
        <v>1350.34</v>
      </c>
      <c r="M300" s="41">
        <v>19.405999999999999</v>
      </c>
      <c r="N300" s="21">
        <v>12.261998</v>
      </c>
      <c r="O300" s="6">
        <v>10.269</v>
      </c>
      <c r="P300" s="7"/>
      <c r="Q300" s="7">
        <v>9.0810000000000013</v>
      </c>
      <c r="R300" s="36">
        <v>3.3435198821796762E-2</v>
      </c>
      <c r="S300" s="7">
        <v>7.1440020000000004</v>
      </c>
      <c r="T300" s="21">
        <v>38.93</v>
      </c>
      <c r="U300" s="7">
        <v>46</v>
      </c>
      <c r="V300" s="7">
        <v>2.0465499999999999</v>
      </c>
      <c r="W300" s="7">
        <v>2.4182199999999998</v>
      </c>
      <c r="X300" s="7">
        <v>5.0974500000000003</v>
      </c>
      <c r="Y300" s="7">
        <v>-0.371668</v>
      </c>
      <c r="Z300" s="22">
        <f t="shared" si="5"/>
        <v>0.60297840000000003</v>
      </c>
    </row>
    <row r="301" spans="1:26" x14ac:dyDescent="0.25">
      <c r="A301" s="4">
        <v>298</v>
      </c>
      <c r="B301" s="6">
        <v>2025</v>
      </c>
      <c r="C301" s="6">
        <v>4</v>
      </c>
      <c r="D301" s="6">
        <v>271.60000000000002</v>
      </c>
      <c r="E301" s="6">
        <v>6.64</v>
      </c>
      <c r="F301" s="42">
        <v>8.3000000000000007</v>
      </c>
      <c r="G301" s="5" t="s">
        <v>112</v>
      </c>
      <c r="H301" s="5" t="s">
        <v>74</v>
      </c>
      <c r="I301" s="5"/>
      <c r="J301" s="14">
        <v>5</v>
      </c>
      <c r="K301" s="12" t="s">
        <v>165</v>
      </c>
      <c r="L301" s="6">
        <v>2653.56</v>
      </c>
      <c r="M301" s="20">
        <v>33.518000000000001</v>
      </c>
      <c r="N301" s="21">
        <v>20.540009000000001</v>
      </c>
      <c r="O301" s="6">
        <v>10.269</v>
      </c>
      <c r="P301" s="7"/>
      <c r="Q301" s="7">
        <v>7.7</v>
      </c>
      <c r="R301" s="36">
        <v>2.8350515463917526E-2</v>
      </c>
      <c r="S301" s="7">
        <v>12.978</v>
      </c>
      <c r="T301" s="21">
        <v>86.98</v>
      </c>
      <c r="U301" s="7">
        <v>90.031000000000006</v>
      </c>
      <c r="V301" s="7">
        <v>4.5725389999999999</v>
      </c>
      <c r="W301" s="7">
        <v>4.7329299999999996</v>
      </c>
      <c r="X301" s="7">
        <v>8.4054610000000007</v>
      </c>
      <c r="Y301" s="7">
        <v>-0.16039100000000001</v>
      </c>
      <c r="Z301" s="22">
        <f t="shared" si="5"/>
        <v>0.51127999999999996</v>
      </c>
    </row>
    <row r="302" spans="1:26" x14ac:dyDescent="0.25">
      <c r="A302" s="4">
        <v>299</v>
      </c>
      <c r="B302" s="6">
        <v>2025</v>
      </c>
      <c r="C302" s="6">
        <v>4</v>
      </c>
      <c r="D302" s="6">
        <v>271.60000000000002</v>
      </c>
      <c r="E302" s="6">
        <v>6.64</v>
      </c>
      <c r="F302" s="42">
        <v>8.3000000000000007</v>
      </c>
      <c r="G302" s="5" t="s">
        <v>112</v>
      </c>
      <c r="H302" s="5" t="s">
        <v>71</v>
      </c>
      <c r="I302" s="5"/>
      <c r="J302" s="14">
        <v>5</v>
      </c>
      <c r="K302" s="12" t="s">
        <v>165</v>
      </c>
      <c r="L302" s="6">
        <v>2735.92</v>
      </c>
      <c r="M302" s="20">
        <v>31.766999999999999</v>
      </c>
      <c r="N302" s="21">
        <v>15.968012</v>
      </c>
      <c r="O302" s="6">
        <v>10.269</v>
      </c>
      <c r="P302" s="7"/>
      <c r="Q302" s="7">
        <v>5.8360000000000003</v>
      </c>
      <c r="R302" s="36">
        <v>2.1487481590574373E-2</v>
      </c>
      <c r="S302" s="7">
        <v>15.799004</v>
      </c>
      <c r="T302" s="21">
        <v>125.43</v>
      </c>
      <c r="U302" s="7">
        <v>120.5</v>
      </c>
      <c r="V302" s="7">
        <v>6.5938549999999996</v>
      </c>
      <c r="W302" s="7">
        <v>6.3346850000000003</v>
      </c>
      <c r="X302" s="7">
        <v>9.2051420000000004</v>
      </c>
      <c r="Y302" s="7">
        <v>0.25917400000000002</v>
      </c>
      <c r="Z302" s="22">
        <f t="shared" si="5"/>
        <v>0.38751040000000003</v>
      </c>
    </row>
    <row r="303" spans="1:26" x14ac:dyDescent="0.25">
      <c r="A303" s="4">
        <v>300</v>
      </c>
      <c r="B303" s="6">
        <v>2025</v>
      </c>
      <c r="C303" s="6">
        <v>4</v>
      </c>
      <c r="D303" s="6">
        <v>271.60000000000002</v>
      </c>
      <c r="E303" s="6">
        <v>6.64</v>
      </c>
      <c r="F303" s="42">
        <v>8.3000000000000007</v>
      </c>
      <c r="G303" s="5" t="s">
        <v>112</v>
      </c>
      <c r="H303" s="5" t="s">
        <v>67</v>
      </c>
      <c r="I303" s="5"/>
      <c r="J303" s="14">
        <v>5</v>
      </c>
      <c r="K303" s="12" t="s">
        <v>165</v>
      </c>
      <c r="L303" s="6">
        <v>2719.07</v>
      </c>
      <c r="M303" s="20">
        <v>22.937000000000001</v>
      </c>
      <c r="N303" s="21">
        <v>9.0639970000000005</v>
      </c>
      <c r="O303" s="6">
        <v>10.269</v>
      </c>
      <c r="P303" s="7"/>
      <c r="Q303" s="7">
        <v>3.3330000000000002</v>
      </c>
      <c r="R303" s="36">
        <v>1.2271723122238586E-2</v>
      </c>
      <c r="S303" s="7">
        <v>13.872996000000001</v>
      </c>
      <c r="T303" s="21">
        <v>89.06</v>
      </c>
      <c r="U303" s="7">
        <v>72</v>
      </c>
      <c r="V303" s="7">
        <v>4.6818840000000002</v>
      </c>
      <c r="W303" s="7">
        <v>3.78504</v>
      </c>
      <c r="X303" s="7">
        <v>9.1911159999999992</v>
      </c>
      <c r="Y303" s="7">
        <v>0.89683999999999997</v>
      </c>
      <c r="Z303" s="22">
        <f t="shared" si="5"/>
        <v>0.22131119999999999</v>
      </c>
    </row>
    <row r="304" spans="1:26" x14ac:dyDescent="0.25">
      <c r="A304" s="4">
        <v>301</v>
      </c>
      <c r="B304" s="6">
        <v>2025</v>
      </c>
      <c r="C304" s="6">
        <v>4</v>
      </c>
      <c r="D304" s="6">
        <v>271.60000000000002</v>
      </c>
      <c r="E304" s="6">
        <v>6.64</v>
      </c>
      <c r="F304" s="42">
        <v>8.3000000000000007</v>
      </c>
      <c r="G304" s="5" t="s">
        <v>112</v>
      </c>
      <c r="H304" s="5" t="s">
        <v>41</v>
      </c>
      <c r="I304" s="8" t="s">
        <v>123</v>
      </c>
      <c r="J304" s="14">
        <v>5</v>
      </c>
      <c r="K304" s="12" t="s">
        <v>167</v>
      </c>
      <c r="L304" s="6">
        <v>947</v>
      </c>
      <c r="M304" s="20">
        <v>7.0049999999999999</v>
      </c>
      <c r="N304" s="21">
        <v>3.3629980000000002</v>
      </c>
      <c r="O304" s="6">
        <v>10.269</v>
      </c>
      <c r="P304" s="7"/>
      <c r="Q304" s="7">
        <v>3.5509999999999997</v>
      </c>
      <c r="R304" s="36">
        <v>1.3074374079528717E-2</v>
      </c>
      <c r="S304" s="7">
        <v>3.6419999999999999</v>
      </c>
      <c r="T304" s="21">
        <v>20.507000000000001</v>
      </c>
      <c r="U304" s="7">
        <v>11</v>
      </c>
      <c r="V304" s="7">
        <v>1.0780529999999999</v>
      </c>
      <c r="W304" s="7">
        <v>0.57826999999999995</v>
      </c>
      <c r="X304" s="7">
        <v>2.5639470000000002</v>
      </c>
      <c r="Y304" s="7">
        <v>0.49978299999999998</v>
      </c>
      <c r="Z304" s="22">
        <f t="shared" si="5"/>
        <v>0.23578639999999995</v>
      </c>
    </row>
    <row r="305" spans="1:26" x14ac:dyDescent="0.25">
      <c r="A305" s="4">
        <v>302</v>
      </c>
      <c r="B305" s="6">
        <v>2025</v>
      </c>
      <c r="C305" s="6">
        <v>4</v>
      </c>
      <c r="D305" s="6">
        <v>271.60000000000002</v>
      </c>
      <c r="E305" s="6">
        <v>6.64</v>
      </c>
      <c r="F305" s="42">
        <v>8.3000000000000007</v>
      </c>
      <c r="G305" s="5" t="s">
        <v>112</v>
      </c>
      <c r="H305" s="5" t="s">
        <v>41</v>
      </c>
      <c r="I305" s="8" t="s">
        <v>160</v>
      </c>
      <c r="J305" s="14">
        <v>5</v>
      </c>
      <c r="K305" s="12" t="s">
        <v>167</v>
      </c>
      <c r="L305" s="6">
        <v>747.27</v>
      </c>
      <c r="M305" s="20">
        <v>7.2110000000000003</v>
      </c>
      <c r="N305" s="21">
        <v>3.2759999999999998</v>
      </c>
      <c r="O305" s="6">
        <v>10.269</v>
      </c>
      <c r="P305" s="7"/>
      <c r="Q305" s="7">
        <v>4.3839999999999995</v>
      </c>
      <c r="R305" s="36">
        <v>1.6141384388807065E-2</v>
      </c>
      <c r="S305" s="7">
        <v>3.9349989999999999</v>
      </c>
      <c r="T305" s="21">
        <v>29.811</v>
      </c>
      <c r="U305" s="7">
        <v>18</v>
      </c>
      <c r="V305" s="7">
        <v>1.567164</v>
      </c>
      <c r="W305" s="7">
        <v>0.94625999999999999</v>
      </c>
      <c r="X305" s="7">
        <v>2.3678360000000001</v>
      </c>
      <c r="Y305" s="7">
        <v>0.62090299999999998</v>
      </c>
      <c r="Z305" s="22">
        <f t="shared" si="5"/>
        <v>0.29109759999999996</v>
      </c>
    </row>
    <row r="306" spans="1:26" x14ac:dyDescent="0.25">
      <c r="A306" s="4">
        <v>303</v>
      </c>
      <c r="B306" s="6">
        <v>2025</v>
      </c>
      <c r="C306" s="6">
        <v>4</v>
      </c>
      <c r="D306" s="6">
        <v>271.60000000000002</v>
      </c>
      <c r="E306" s="6">
        <v>6.64</v>
      </c>
      <c r="F306" s="42">
        <v>8.3000000000000007</v>
      </c>
      <c r="G306" s="5" t="s">
        <v>112</v>
      </c>
      <c r="H306" s="5" t="s">
        <v>65</v>
      </c>
      <c r="I306" s="5"/>
      <c r="J306" s="14">
        <v>9</v>
      </c>
      <c r="K306" s="12" t="s">
        <v>165</v>
      </c>
      <c r="L306" s="6">
        <v>3500.27</v>
      </c>
      <c r="M306" s="20">
        <v>45.701000000000001</v>
      </c>
      <c r="N306" s="21">
        <v>25.385000999999999</v>
      </c>
      <c r="O306" s="6">
        <v>10.269</v>
      </c>
      <c r="P306" s="7"/>
      <c r="Q306" s="7">
        <v>7.2519999999999998</v>
      </c>
      <c r="R306" s="36">
        <v>2.6701030927835049E-2</v>
      </c>
      <c r="S306" s="7">
        <v>20.315999999999999</v>
      </c>
      <c r="T306" s="21">
        <v>110.52</v>
      </c>
      <c r="U306" s="7">
        <v>83</v>
      </c>
      <c r="V306" s="7">
        <v>5.8100360000000002</v>
      </c>
      <c r="W306" s="7">
        <v>4.3633100000000002</v>
      </c>
      <c r="X306" s="7">
        <v>14.505966000000001</v>
      </c>
      <c r="Y306" s="7">
        <v>1.446726</v>
      </c>
      <c r="Z306" s="22">
        <f t="shared" si="5"/>
        <v>0.48153279999999993</v>
      </c>
    </row>
    <row r="307" spans="1:26" x14ac:dyDescent="0.25">
      <c r="A307" s="4">
        <v>304</v>
      </c>
      <c r="B307" s="6">
        <v>2025</v>
      </c>
      <c r="C307" s="6">
        <v>4</v>
      </c>
      <c r="D307" s="6">
        <v>271.60000000000002</v>
      </c>
      <c r="E307" s="6">
        <v>6.64</v>
      </c>
      <c r="F307" s="42">
        <v>8.3000000000000007</v>
      </c>
      <c r="G307" s="5" t="s">
        <v>112</v>
      </c>
      <c r="H307" s="5" t="s">
        <v>42</v>
      </c>
      <c r="I307" s="5"/>
      <c r="J307" s="14">
        <v>5</v>
      </c>
      <c r="K307" s="12" t="s">
        <v>167</v>
      </c>
      <c r="L307" s="6">
        <v>2195.67</v>
      </c>
      <c r="M307" s="20">
        <v>30.620999999999999</v>
      </c>
      <c r="N307" s="21">
        <v>18.756008999999999</v>
      </c>
      <c r="O307" s="6">
        <v>10.269</v>
      </c>
      <c r="P307" s="7"/>
      <c r="Q307" s="7">
        <v>8.5419999999999998</v>
      </c>
      <c r="R307" s="36">
        <v>3.1450662739322531E-2</v>
      </c>
      <c r="S307" s="7">
        <v>11.864998999999999</v>
      </c>
      <c r="T307" s="21">
        <v>66.89</v>
      </c>
      <c r="U307" s="7">
        <v>69.5</v>
      </c>
      <c r="V307" s="7">
        <v>3.5164070000000001</v>
      </c>
      <c r="W307" s="7">
        <v>3.6536149999999998</v>
      </c>
      <c r="X307" s="7">
        <v>8.3485940000000003</v>
      </c>
      <c r="Y307" s="7">
        <v>-0.137209</v>
      </c>
      <c r="Z307" s="22">
        <f t="shared" si="5"/>
        <v>0.56718879999999994</v>
      </c>
    </row>
    <row r="308" spans="1:26" x14ac:dyDescent="0.25">
      <c r="A308" s="4">
        <v>305</v>
      </c>
      <c r="B308" s="6">
        <v>2025</v>
      </c>
      <c r="C308" s="6">
        <v>4</v>
      </c>
      <c r="D308" s="6">
        <v>271.60000000000002</v>
      </c>
      <c r="E308" s="6">
        <v>6.64</v>
      </c>
      <c r="F308" s="42">
        <v>8.3000000000000007</v>
      </c>
      <c r="G308" s="5" t="s">
        <v>112</v>
      </c>
      <c r="H308" s="5" t="s">
        <v>22</v>
      </c>
      <c r="I308" s="5"/>
      <c r="J308" s="14">
        <v>9</v>
      </c>
      <c r="K308" s="12" t="s">
        <v>165</v>
      </c>
      <c r="L308" s="6">
        <v>3509.9</v>
      </c>
      <c r="M308" s="20">
        <v>46.091999999999999</v>
      </c>
      <c r="N308" s="21">
        <v>27.652010000000001</v>
      </c>
      <c r="O308" s="6">
        <v>10.269</v>
      </c>
      <c r="P308" s="7"/>
      <c r="Q308" s="7">
        <v>7.8779999999999992</v>
      </c>
      <c r="R308" s="36">
        <v>2.900589101620029E-2</v>
      </c>
      <c r="S308" s="7">
        <v>18.440000000000001</v>
      </c>
      <c r="T308" s="21">
        <v>85.47</v>
      </c>
      <c r="U308" s="7">
        <v>94.76</v>
      </c>
      <c r="V308" s="7">
        <v>4.4931580000000002</v>
      </c>
      <c r="W308" s="7">
        <v>4.9815329999999998</v>
      </c>
      <c r="X308" s="7">
        <v>13.458466</v>
      </c>
      <c r="Y308" s="7">
        <v>0</v>
      </c>
      <c r="Z308" s="22">
        <f t="shared" si="5"/>
        <v>0.52309919999999988</v>
      </c>
    </row>
    <row r="309" spans="1:26" x14ac:dyDescent="0.25">
      <c r="A309" s="4">
        <v>306</v>
      </c>
      <c r="B309" s="6">
        <v>2025</v>
      </c>
      <c r="C309" s="6">
        <v>4</v>
      </c>
      <c r="D309" s="6">
        <v>271.60000000000002</v>
      </c>
      <c r="E309" s="6">
        <v>6.64</v>
      </c>
      <c r="F309" s="42">
        <v>8.3000000000000007</v>
      </c>
      <c r="G309" s="5" t="s">
        <v>112</v>
      </c>
      <c r="H309" s="5" t="s">
        <v>43</v>
      </c>
      <c r="I309" s="5"/>
      <c r="J309" s="14">
        <v>5</v>
      </c>
      <c r="K309" s="12" t="s">
        <v>165</v>
      </c>
      <c r="L309" s="6">
        <v>1352.5</v>
      </c>
      <c r="M309" s="20">
        <v>20.324999999999999</v>
      </c>
      <c r="N309" s="21">
        <v>14.018001999999999</v>
      </c>
      <c r="O309" s="6">
        <v>10.269</v>
      </c>
      <c r="P309" s="7"/>
      <c r="Q309" s="7">
        <v>10.364000000000001</v>
      </c>
      <c r="R309" s="36">
        <v>3.8159057437407953E-2</v>
      </c>
      <c r="S309" s="7">
        <v>6.3069930000000003</v>
      </c>
      <c r="T309" s="21">
        <v>47.65</v>
      </c>
      <c r="U309" s="7">
        <v>34.5</v>
      </c>
      <c r="V309" s="7">
        <v>2.5049610000000002</v>
      </c>
      <c r="W309" s="7">
        <v>1.8136650000000001</v>
      </c>
      <c r="X309" s="7">
        <v>3.802038</v>
      </c>
      <c r="Y309" s="7">
        <v>0.69128900000000004</v>
      </c>
      <c r="Z309" s="22">
        <f t="shared" si="5"/>
        <v>0.68816960000000005</v>
      </c>
    </row>
    <row r="310" spans="1:26" x14ac:dyDescent="0.25">
      <c r="A310" s="4">
        <v>307</v>
      </c>
      <c r="B310" s="6">
        <v>2025</v>
      </c>
      <c r="C310" s="6">
        <v>4</v>
      </c>
      <c r="D310" s="6">
        <v>271.60000000000002</v>
      </c>
      <c r="E310" s="6">
        <v>6.64</v>
      </c>
      <c r="F310" s="42">
        <v>8.3000000000000007</v>
      </c>
      <c r="G310" s="5" t="s">
        <v>112</v>
      </c>
      <c r="H310" s="5" t="s">
        <v>23</v>
      </c>
      <c r="I310" s="5"/>
      <c r="J310" s="14">
        <v>5</v>
      </c>
      <c r="K310" s="12" t="s">
        <v>167</v>
      </c>
      <c r="L310" s="6">
        <v>729.52</v>
      </c>
      <c r="M310" s="20">
        <v>10.925000000000001</v>
      </c>
      <c r="N310" s="21">
        <v>5.88</v>
      </c>
      <c r="O310" s="6">
        <v>10.269</v>
      </c>
      <c r="P310" s="7"/>
      <c r="Q310" s="7">
        <v>8.0599999999999987</v>
      </c>
      <c r="R310" s="36">
        <v>2.9675994108983791E-2</v>
      </c>
      <c r="S310" s="7">
        <v>5.0450020000000002</v>
      </c>
      <c r="T310" s="21">
        <v>36.768000000000001</v>
      </c>
      <c r="U310" s="7">
        <v>41</v>
      </c>
      <c r="V310" s="7">
        <v>1.9328939999999999</v>
      </c>
      <c r="W310" s="7">
        <v>2.15537</v>
      </c>
      <c r="X310" s="7">
        <v>3.1121059999999998</v>
      </c>
      <c r="Y310" s="7">
        <v>-0.22247400000000001</v>
      </c>
      <c r="Z310" s="22">
        <f t="shared" si="5"/>
        <v>0.53518399999999988</v>
      </c>
    </row>
    <row r="311" spans="1:26" x14ac:dyDescent="0.25">
      <c r="A311" s="4">
        <v>308</v>
      </c>
      <c r="B311" s="6">
        <v>2025</v>
      </c>
      <c r="C311" s="6">
        <v>4</v>
      </c>
      <c r="D311" s="6">
        <v>271.60000000000002</v>
      </c>
      <c r="E311" s="6">
        <v>6.64</v>
      </c>
      <c r="F311" s="42">
        <v>8.3000000000000007</v>
      </c>
      <c r="G311" s="5" t="s">
        <v>112</v>
      </c>
      <c r="H311" s="5" t="s">
        <v>24</v>
      </c>
      <c r="I311" s="5"/>
      <c r="J311" s="14">
        <v>9</v>
      </c>
      <c r="K311" s="12" t="s">
        <v>167</v>
      </c>
      <c r="L311" s="6">
        <v>2045.94</v>
      </c>
      <c r="M311" s="20">
        <v>28.082000000000001</v>
      </c>
      <c r="N311" s="21">
        <v>17.721</v>
      </c>
      <c r="O311" s="6">
        <v>10.269</v>
      </c>
      <c r="P311" s="7"/>
      <c r="Q311" s="7">
        <v>8.661999999999999</v>
      </c>
      <c r="R311" s="36">
        <v>3.1892488954344621E-2</v>
      </c>
      <c r="S311" s="7">
        <v>10.361000000000001</v>
      </c>
      <c r="T311" s="21">
        <v>47.58</v>
      </c>
      <c r="U311" s="7">
        <v>53.76</v>
      </c>
      <c r="V311" s="7">
        <v>2.5012810000000001</v>
      </c>
      <c r="W311" s="7">
        <v>2.8261630000000002</v>
      </c>
      <c r="X311" s="7">
        <v>7.5348379999999997</v>
      </c>
      <c r="Y311" s="7">
        <v>0</v>
      </c>
      <c r="Z311" s="22">
        <f t="shared" si="5"/>
        <v>0.57515679999999991</v>
      </c>
    </row>
    <row r="312" spans="1:26" x14ac:dyDescent="0.25">
      <c r="A312" s="4">
        <v>309</v>
      </c>
      <c r="B312" s="6">
        <v>2025</v>
      </c>
      <c r="C312" s="6">
        <v>4</v>
      </c>
      <c r="D312" s="6">
        <v>271.60000000000002</v>
      </c>
      <c r="E312" s="6">
        <v>6.64</v>
      </c>
      <c r="F312" s="42">
        <v>8.3000000000000007</v>
      </c>
      <c r="G312" s="5" t="s">
        <v>112</v>
      </c>
      <c r="H312" s="5" t="s">
        <v>25</v>
      </c>
      <c r="I312" s="5"/>
      <c r="J312" s="11">
        <v>5</v>
      </c>
      <c r="K312" s="12" t="s">
        <v>165</v>
      </c>
      <c r="L312" s="6">
        <v>1353.15</v>
      </c>
      <c r="M312" s="20">
        <v>22.423999999999999</v>
      </c>
      <c r="N312" s="21">
        <v>12.604005000000001</v>
      </c>
      <c r="O312" s="6">
        <v>10.269</v>
      </c>
      <c r="P312" s="7"/>
      <c r="Q312" s="7">
        <v>9.3149999999999995</v>
      </c>
      <c r="R312" s="36">
        <v>3.4296759941089834E-2</v>
      </c>
      <c r="S312" s="7">
        <v>9.82</v>
      </c>
      <c r="T312" s="21">
        <v>58.36</v>
      </c>
      <c r="U312" s="7">
        <v>67</v>
      </c>
      <c r="V312" s="7">
        <v>3.0679850000000002</v>
      </c>
      <c r="W312" s="7">
        <v>3.5221900000000002</v>
      </c>
      <c r="X312" s="7">
        <v>6.7520160000000002</v>
      </c>
      <c r="Y312" s="7">
        <v>-0.45420500000000003</v>
      </c>
      <c r="Z312" s="22">
        <f t="shared" si="5"/>
        <v>0.61851599999999995</v>
      </c>
    </row>
    <row r="313" spans="1:26" x14ac:dyDescent="0.25">
      <c r="A313" s="4">
        <v>310</v>
      </c>
      <c r="B313" s="6">
        <v>2025</v>
      </c>
      <c r="C313" s="6">
        <v>4</v>
      </c>
      <c r="D313" s="6">
        <v>271.60000000000002</v>
      </c>
      <c r="E313" s="6">
        <v>6.64</v>
      </c>
      <c r="F313" s="42">
        <v>8.3000000000000007</v>
      </c>
      <c r="G313" s="5" t="s">
        <v>112</v>
      </c>
      <c r="H313" s="5" t="s">
        <v>26</v>
      </c>
      <c r="I313" s="5"/>
      <c r="J313" s="13">
        <v>5</v>
      </c>
      <c r="K313" s="12" t="s">
        <v>165</v>
      </c>
      <c r="L313" s="6">
        <v>2152.0300000000002</v>
      </c>
      <c r="M313" s="20">
        <v>24.442</v>
      </c>
      <c r="N313" s="21">
        <v>11.854004</v>
      </c>
      <c r="O313" s="6">
        <v>10.269</v>
      </c>
      <c r="P313" s="7"/>
      <c r="Q313" s="7">
        <v>5.508</v>
      </c>
      <c r="R313" s="36">
        <v>2.027982326951399E-2</v>
      </c>
      <c r="S313" s="7">
        <v>12.587994</v>
      </c>
      <c r="T313" s="21">
        <v>75.55</v>
      </c>
      <c r="U313" s="7">
        <v>68</v>
      </c>
      <c r="V313" s="7">
        <v>3.9716640000000001</v>
      </c>
      <c r="W313" s="7">
        <v>3.5747599999999999</v>
      </c>
      <c r="X313" s="7">
        <v>8.6163349999999994</v>
      </c>
      <c r="Y313" s="7">
        <v>0.39689799999999997</v>
      </c>
      <c r="Z313" s="22">
        <f t="shared" si="5"/>
        <v>0.36573119999999998</v>
      </c>
    </row>
    <row r="314" spans="1:26" x14ac:dyDescent="0.25">
      <c r="A314" s="4">
        <v>311</v>
      </c>
      <c r="B314" s="6">
        <v>2025</v>
      </c>
      <c r="C314" s="6">
        <v>4</v>
      </c>
      <c r="D314" s="6">
        <v>271.60000000000002</v>
      </c>
      <c r="E314" s="6">
        <v>6.64</v>
      </c>
      <c r="F314" s="42">
        <v>8.3000000000000007</v>
      </c>
      <c r="G314" s="5" t="s">
        <v>112</v>
      </c>
      <c r="H314" s="5" t="s">
        <v>113</v>
      </c>
      <c r="I314" s="5"/>
      <c r="J314" s="14">
        <v>9</v>
      </c>
      <c r="K314" s="12" t="s">
        <v>168</v>
      </c>
      <c r="L314" s="6">
        <v>4205.91</v>
      </c>
      <c r="M314" s="20">
        <v>41.790999999999997</v>
      </c>
      <c r="N314" s="21">
        <v>25.178985999999998</v>
      </c>
      <c r="O314" s="6">
        <v>10.269</v>
      </c>
      <c r="P314" s="7"/>
      <c r="Q314" s="7">
        <v>5.9870000000000001</v>
      </c>
      <c r="R314" s="36">
        <v>2.2043446244477172E-2</v>
      </c>
      <c r="S314" s="7">
        <v>16.612000999999999</v>
      </c>
      <c r="T314" s="21">
        <v>153.09</v>
      </c>
      <c r="U314" s="7">
        <v>156.81299999999999</v>
      </c>
      <c r="V314" s="7">
        <v>8.0479409999999998</v>
      </c>
      <c r="W314" s="7">
        <v>8.2436600000000002</v>
      </c>
      <c r="X314" s="7">
        <v>8.5640560000000008</v>
      </c>
      <c r="Y314" s="7">
        <v>-0.195718</v>
      </c>
      <c r="Z314" s="22">
        <f t="shared" si="5"/>
        <v>0.39753679999999997</v>
      </c>
    </row>
    <row r="315" spans="1:26" x14ac:dyDescent="0.25">
      <c r="A315" s="4">
        <v>312</v>
      </c>
      <c r="B315" s="6">
        <v>2025</v>
      </c>
      <c r="C315" s="6">
        <v>4</v>
      </c>
      <c r="D315" s="6">
        <v>271.60000000000002</v>
      </c>
      <c r="E315" s="6">
        <v>6.64</v>
      </c>
      <c r="F315" s="42">
        <v>8.3000000000000007</v>
      </c>
      <c r="G315" s="5" t="s">
        <v>112</v>
      </c>
      <c r="H315" s="5" t="s">
        <v>27</v>
      </c>
      <c r="I315" s="5"/>
      <c r="J315" s="14">
        <v>5</v>
      </c>
      <c r="K315" s="12" t="s">
        <v>167</v>
      </c>
      <c r="L315" s="6">
        <v>717.8</v>
      </c>
      <c r="M315" s="20">
        <v>10.25</v>
      </c>
      <c r="N315" s="21">
        <v>6.1339990000000002</v>
      </c>
      <c r="O315" s="6">
        <v>10.269</v>
      </c>
      <c r="P315" s="7"/>
      <c r="Q315" s="7">
        <v>8.5459999999999994</v>
      </c>
      <c r="R315" s="36">
        <v>3.1465390279823265E-2</v>
      </c>
      <c r="S315" s="7">
        <v>4.1160009999999998</v>
      </c>
      <c r="T315" s="21">
        <v>32.576999999999998</v>
      </c>
      <c r="U315" s="7">
        <v>37</v>
      </c>
      <c r="V315" s="7">
        <v>1.7125729999999999</v>
      </c>
      <c r="W315" s="7">
        <v>1.94509</v>
      </c>
      <c r="X315" s="7">
        <v>2.4034279999999999</v>
      </c>
      <c r="Y315" s="7">
        <v>-0.232516</v>
      </c>
      <c r="Z315" s="22">
        <f t="shared" si="5"/>
        <v>0.56745439999999991</v>
      </c>
    </row>
    <row r="316" spans="1:26" x14ac:dyDescent="0.25">
      <c r="A316" s="4">
        <v>313</v>
      </c>
      <c r="B316" s="6">
        <v>2025</v>
      </c>
      <c r="C316" s="6">
        <v>4</v>
      </c>
      <c r="D316" s="6">
        <v>271.60000000000002</v>
      </c>
      <c r="E316" s="6">
        <v>6.64</v>
      </c>
      <c r="F316" s="42">
        <v>8.3000000000000007</v>
      </c>
      <c r="G316" s="5" t="s">
        <v>112</v>
      </c>
      <c r="H316" s="5" t="s">
        <v>28</v>
      </c>
      <c r="I316" s="5"/>
      <c r="J316" s="14">
        <v>5</v>
      </c>
      <c r="K316" s="12" t="s">
        <v>165</v>
      </c>
      <c r="L316" s="6">
        <v>1350.55</v>
      </c>
      <c r="M316" s="20">
        <v>20.036999999999999</v>
      </c>
      <c r="N316" s="21">
        <v>13.279005</v>
      </c>
      <c r="O316" s="6">
        <v>10.269</v>
      </c>
      <c r="P316" s="7"/>
      <c r="Q316" s="7">
        <v>9.8320000000000007</v>
      </c>
      <c r="R316" s="36">
        <v>3.6200294550810017E-2</v>
      </c>
      <c r="S316" s="7">
        <v>6.7580030000000004</v>
      </c>
      <c r="T316" s="21">
        <v>54.1</v>
      </c>
      <c r="U316" s="7">
        <v>59</v>
      </c>
      <c r="V316" s="7">
        <v>2.8440370000000001</v>
      </c>
      <c r="W316" s="7">
        <v>3.1016300000000001</v>
      </c>
      <c r="X316" s="7">
        <v>3.9139629999999999</v>
      </c>
      <c r="Y316" s="7">
        <v>-0.25758999999999999</v>
      </c>
      <c r="Z316" s="22">
        <f t="shared" si="5"/>
        <v>0.6528448</v>
      </c>
    </row>
    <row r="317" spans="1:26" x14ac:dyDescent="0.25">
      <c r="A317" s="4">
        <v>314</v>
      </c>
      <c r="B317" s="6">
        <v>2025</v>
      </c>
      <c r="C317" s="6">
        <v>4</v>
      </c>
      <c r="D317" s="6">
        <v>271.60000000000002</v>
      </c>
      <c r="E317" s="6">
        <v>6.64</v>
      </c>
      <c r="F317" s="42">
        <v>8.3000000000000007</v>
      </c>
      <c r="G317" s="5" t="s">
        <v>112</v>
      </c>
      <c r="H317" s="5" t="s">
        <v>69</v>
      </c>
      <c r="I317" s="5"/>
      <c r="J317" s="14">
        <v>5</v>
      </c>
      <c r="K317" s="12" t="s">
        <v>167</v>
      </c>
      <c r="L317" s="6">
        <v>722.85</v>
      </c>
      <c r="M317" s="20">
        <v>10.292999999999999</v>
      </c>
      <c r="N317" s="21">
        <v>6.736002</v>
      </c>
      <c r="O317" s="6">
        <v>10.269</v>
      </c>
      <c r="P317" s="7"/>
      <c r="Q317" s="7">
        <v>9.3189999999999991</v>
      </c>
      <c r="R317" s="36">
        <v>3.4311487481590568E-2</v>
      </c>
      <c r="S317" s="7">
        <v>3.5569999999999999</v>
      </c>
      <c r="T317" s="21">
        <v>25.463000000000001</v>
      </c>
      <c r="U317" s="7">
        <v>37</v>
      </c>
      <c r="V317" s="7">
        <v>1.3385899999999999</v>
      </c>
      <c r="W317" s="7">
        <v>1.94509</v>
      </c>
      <c r="X317" s="7">
        <v>2.21841</v>
      </c>
      <c r="Y317" s="7">
        <v>-0.60650000000000004</v>
      </c>
      <c r="Z317" s="22">
        <f t="shared" si="5"/>
        <v>0.61878159999999993</v>
      </c>
    </row>
    <row r="318" spans="1:26" x14ac:dyDescent="0.25">
      <c r="A318" s="4">
        <v>315</v>
      </c>
      <c r="B318" s="6">
        <v>2025</v>
      </c>
      <c r="C318" s="6">
        <v>4</v>
      </c>
      <c r="D318" s="6">
        <v>271.60000000000002</v>
      </c>
      <c r="E318" s="6">
        <v>6.64</v>
      </c>
      <c r="F318" s="42">
        <v>8.3000000000000007</v>
      </c>
      <c r="G318" s="5" t="s">
        <v>112</v>
      </c>
      <c r="H318" s="5" t="s">
        <v>30</v>
      </c>
      <c r="I318" s="5"/>
      <c r="J318" s="14">
        <v>5</v>
      </c>
      <c r="K318" s="12" t="s">
        <v>165</v>
      </c>
      <c r="L318" s="6">
        <v>1373.85</v>
      </c>
      <c r="M318" s="20">
        <v>22.283999999999999</v>
      </c>
      <c r="N318" s="21">
        <v>14.561005</v>
      </c>
      <c r="O318" s="6">
        <v>10.269</v>
      </c>
      <c r="P318" s="7"/>
      <c r="Q318" s="7">
        <v>10.599</v>
      </c>
      <c r="R318" s="36">
        <v>3.9024300441826212E-2</v>
      </c>
      <c r="S318" s="7">
        <v>7.7229979999999996</v>
      </c>
      <c r="T318" s="21">
        <v>42.704999999999998</v>
      </c>
      <c r="U318" s="7">
        <v>38.5</v>
      </c>
      <c r="V318" s="7">
        <v>2.2450019999999999</v>
      </c>
      <c r="W318" s="7">
        <v>2.0239449999999999</v>
      </c>
      <c r="X318" s="7">
        <v>5.4779980000000004</v>
      </c>
      <c r="Y318" s="7">
        <v>0.221055</v>
      </c>
      <c r="Z318" s="22">
        <f t="shared" si="5"/>
        <v>0.7037736</v>
      </c>
    </row>
    <row r="319" spans="1:26" x14ac:dyDescent="0.25">
      <c r="A319" s="4">
        <v>316</v>
      </c>
      <c r="B319" s="6">
        <v>2025</v>
      </c>
      <c r="C319" s="6">
        <v>4</v>
      </c>
      <c r="D319" s="6">
        <v>271.60000000000002</v>
      </c>
      <c r="E319" s="6">
        <v>6.64</v>
      </c>
      <c r="F319" s="42">
        <v>8.3000000000000007</v>
      </c>
      <c r="G319" s="5" t="s">
        <v>112</v>
      </c>
      <c r="H319" s="5" t="s">
        <v>32</v>
      </c>
      <c r="I319" s="5"/>
      <c r="J319" s="11">
        <v>5</v>
      </c>
      <c r="K319" s="12" t="s">
        <v>167</v>
      </c>
      <c r="L319" s="6">
        <v>723.83</v>
      </c>
      <c r="M319" s="20">
        <v>9.4700000000000006</v>
      </c>
      <c r="N319" s="21">
        <v>5.7809999999999997</v>
      </c>
      <c r="O319" s="6">
        <v>10.269</v>
      </c>
      <c r="P319" s="7"/>
      <c r="Q319" s="7">
        <v>7.9869999999999992</v>
      </c>
      <c r="R319" s="36">
        <v>2.9407216494845356E-2</v>
      </c>
      <c r="S319" s="7">
        <v>3.6890000000000001</v>
      </c>
      <c r="T319" s="21">
        <v>25.422000000000001</v>
      </c>
      <c r="U319" s="7">
        <v>21</v>
      </c>
      <c r="V319" s="7">
        <v>1.336435</v>
      </c>
      <c r="W319" s="7">
        <v>1.1039699999999999</v>
      </c>
      <c r="X319" s="7">
        <v>2.3525659999999999</v>
      </c>
      <c r="Y319" s="7">
        <v>0.232465</v>
      </c>
      <c r="Z319" s="22">
        <f t="shared" si="5"/>
        <v>0.53033679999999994</v>
      </c>
    </row>
    <row r="320" spans="1:26" x14ac:dyDescent="0.25">
      <c r="A320" s="4">
        <v>317</v>
      </c>
      <c r="B320" s="6">
        <v>2025</v>
      </c>
      <c r="C320" s="6">
        <v>4</v>
      </c>
      <c r="D320" s="6">
        <v>271.60000000000002</v>
      </c>
      <c r="E320" s="6">
        <v>6.64</v>
      </c>
      <c r="F320" s="42">
        <v>8.3000000000000007</v>
      </c>
      <c r="G320" s="5" t="s">
        <v>112</v>
      </c>
      <c r="H320" s="5" t="s">
        <v>34</v>
      </c>
      <c r="I320" s="5"/>
      <c r="J320" s="13">
        <v>5</v>
      </c>
      <c r="K320" s="12" t="s">
        <v>165</v>
      </c>
      <c r="L320" s="6">
        <v>2714.07</v>
      </c>
      <c r="M320" s="20">
        <v>41.753</v>
      </c>
      <c r="N320" s="21">
        <v>26.114999999999998</v>
      </c>
      <c r="O320" s="6">
        <v>10.269</v>
      </c>
      <c r="P320" s="7"/>
      <c r="Q320" s="7">
        <v>9.6219999999999999</v>
      </c>
      <c r="R320" s="36">
        <v>3.5427098674521353E-2</v>
      </c>
      <c r="S320" s="7">
        <v>15.638000999999999</v>
      </c>
      <c r="T320" s="21">
        <v>75.78</v>
      </c>
      <c r="U320" s="7">
        <v>69.5</v>
      </c>
      <c r="V320" s="7">
        <v>3.9837549999999999</v>
      </c>
      <c r="W320" s="7">
        <v>3.6536149999999998</v>
      </c>
      <c r="X320" s="7">
        <v>11.654247</v>
      </c>
      <c r="Y320" s="7">
        <v>0.33014100000000002</v>
      </c>
      <c r="Z320" s="22">
        <f t="shared" si="5"/>
        <v>0.63890079999999994</v>
      </c>
    </row>
    <row r="321" spans="1:26" x14ac:dyDescent="0.25">
      <c r="A321" s="4">
        <v>318</v>
      </c>
      <c r="B321" s="6">
        <v>2025</v>
      </c>
      <c r="C321" s="6">
        <v>4</v>
      </c>
      <c r="D321" s="6">
        <v>271.60000000000002</v>
      </c>
      <c r="E321" s="6">
        <v>6.64</v>
      </c>
      <c r="F321" s="42">
        <v>8.3000000000000007</v>
      </c>
      <c r="G321" s="5" t="s">
        <v>112</v>
      </c>
      <c r="H321" s="5" t="s">
        <v>35</v>
      </c>
      <c r="I321" s="5"/>
      <c r="J321" s="14">
        <v>9</v>
      </c>
      <c r="K321" s="12" t="s">
        <v>165</v>
      </c>
      <c r="L321" s="6">
        <v>3511.75</v>
      </c>
      <c r="M321" s="20">
        <v>51.084000000000003</v>
      </c>
      <c r="N321" s="21">
        <v>34.247988999999997</v>
      </c>
      <c r="O321" s="6">
        <v>10.269</v>
      </c>
      <c r="P321" s="7"/>
      <c r="Q321" s="7">
        <v>9.7520000000000007</v>
      </c>
      <c r="R321" s="36">
        <v>3.590574374079529E-2</v>
      </c>
      <c r="S321" s="7">
        <v>16.835999999999999</v>
      </c>
      <c r="T321" s="21">
        <v>103.95</v>
      </c>
      <c r="U321" s="7">
        <v>103.5</v>
      </c>
      <c r="V321" s="7">
        <v>5.4646520000000001</v>
      </c>
      <c r="W321" s="7">
        <v>5.440995</v>
      </c>
      <c r="X321" s="7">
        <v>11.371347</v>
      </c>
      <c r="Y321" s="7">
        <v>2.3657000000000001E-2</v>
      </c>
      <c r="Z321" s="22">
        <f t="shared" si="5"/>
        <v>0.64753280000000002</v>
      </c>
    </row>
    <row r="322" spans="1:26" x14ac:dyDescent="0.25">
      <c r="L322" s="4">
        <f>SUM(L4:L321)</f>
        <v>603473.72</v>
      </c>
      <c r="M322" s="25">
        <f>SUM(M4:M321)</f>
        <v>7801.0129999999981</v>
      </c>
      <c r="N322" s="25">
        <f>SUM(N4:N321)</f>
        <v>4718.1738340000002</v>
      </c>
      <c r="Q322" s="25">
        <f>SUM(Q4:Q321)</f>
        <v>2486.0649999999991</v>
      </c>
      <c r="R322" s="38">
        <f>SUM(R4:R321)</f>
        <v>9.1534057437407945</v>
      </c>
      <c r="S322" s="4">
        <f t="shared" ref="S322:Y322" si="6">SUM(S4:S321)</f>
        <v>3082.8390589999954</v>
      </c>
      <c r="T322" s="4">
        <f t="shared" si="6"/>
        <v>18749.135000000009</v>
      </c>
      <c r="U322" s="4">
        <f t="shared" si="6"/>
        <v>18509.20141799999</v>
      </c>
      <c r="V322" s="25">
        <f t="shared" si="6"/>
        <v>985.64204000000075</v>
      </c>
      <c r="W322" s="25">
        <f t="shared" si="6"/>
        <v>973.02872200000002</v>
      </c>
      <c r="X322" s="25">
        <f t="shared" si="6"/>
        <v>2087.5643019999998</v>
      </c>
      <c r="Y322" s="25">
        <f t="shared" si="6"/>
        <v>14.635594999999999</v>
      </c>
    </row>
    <row r="323" spans="1:26" x14ac:dyDescent="0.25">
      <c r="V323" s="4">
        <f>V322/T322</f>
        <v>5.2570000696032126E-2</v>
      </c>
      <c r="W323" s="4">
        <f>W322/U322</f>
        <v>5.2570000186703929E-2</v>
      </c>
    </row>
    <row r="324" spans="1:26" x14ac:dyDescent="0.25">
      <c r="M324" s="25"/>
    </row>
    <row r="326" spans="1:26" x14ac:dyDescent="0.25">
      <c r="M326" s="25"/>
    </row>
  </sheetData>
  <autoFilter ref="A3:Z326" xr:uid="{00000000-0001-0000-0000-000000000000}"/>
  <mergeCells count="1">
    <mergeCell ref="E1:T1"/>
  </mergeCells>
  <phoneticPr fontId="10" type="noConversion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4"/>
  <sheetViews>
    <sheetView workbookViewId="0">
      <selection activeCell="F25" sqref="F25"/>
    </sheetView>
  </sheetViews>
  <sheetFormatPr defaultRowHeight="15" x14ac:dyDescent="0.25"/>
  <sheetData>
    <row r="24" spans="6:6" x14ac:dyDescent="0.25">
      <c r="F24">
        <v>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LarisaR</cp:lastModifiedBy>
  <cp:lastPrinted>2020-11-06T08:12:01Z</cp:lastPrinted>
  <dcterms:created xsi:type="dcterms:W3CDTF">2020-09-01T05:28:57Z</dcterms:created>
  <dcterms:modified xsi:type="dcterms:W3CDTF">2025-05-08T08:36:23Z</dcterms:modified>
</cp:coreProperties>
</file>