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trij\Desktop\DARBAS\Siluma, karstas vanduo ir cirkuliacija I-III mkr\2026\"/>
    </mc:Choice>
  </mc:AlternateContent>
  <bookViews>
    <workbookView xWindow="0" yWindow="0" windowWidth="23970" windowHeight="3555"/>
  </bookViews>
  <sheets>
    <sheet name="Lapas1" sheetId="1" r:id="rId1"/>
    <sheet name="Lapas2" sheetId="2" r:id="rId2"/>
  </sheets>
  <definedNames>
    <definedName name="_xlnm._FilterDatabase" localSheetId="0" hidden="1">Lapas1!$A$3:$Z$326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6" i="1" l="1"/>
  <c r="Z181" i="1"/>
  <c r="Z173" i="1"/>
  <c r="Z134" i="1"/>
  <c r="O322" i="1"/>
  <c r="O323" i="1" s="1"/>
  <c r="Z202" i="1" l="1"/>
  <c r="M322" i="1" l="1"/>
  <c r="Z300" i="1" l="1"/>
  <c r="Q322" i="1" l="1"/>
  <c r="R322" i="1" l="1"/>
  <c r="N322" i="1"/>
  <c r="Y322" i="1" l="1"/>
  <c r="X322" i="1"/>
  <c r="W322" i="1"/>
  <c r="V322" i="1"/>
  <c r="U322" i="1"/>
  <c r="T322" i="1"/>
  <c r="S322" i="1"/>
  <c r="L322" i="1"/>
  <c r="Z188" i="1"/>
  <c r="V323" i="1" l="1"/>
  <c r="W323" i="1"/>
  <c r="Z145" i="1"/>
  <c r="Z80" i="1"/>
  <c r="Z90" i="1"/>
  <c r="Z74" i="1"/>
  <c r="Z159" i="1"/>
  <c r="Z195" i="1"/>
  <c r="Z114" i="1"/>
  <c r="Z232" i="1"/>
  <c r="Z183" i="1"/>
  <c r="Z223" i="1"/>
  <c r="Z128" i="1"/>
  <c r="Z44" i="1"/>
  <c r="Z219" i="1"/>
  <c r="Z182" i="1"/>
  <c r="Z15" i="1"/>
  <c r="Z118" i="1"/>
  <c r="Z66" i="1"/>
  <c r="Z222" i="1"/>
  <c r="Z140" i="1"/>
  <c r="Z17" i="1"/>
  <c r="Z170" i="1"/>
  <c r="Z178" i="1"/>
  <c r="Z194" i="1"/>
  <c r="Z111" i="1"/>
  <c r="Z24" i="1"/>
  <c r="Z130" i="1"/>
  <c r="Z307" i="1"/>
  <c r="Z294" i="1"/>
  <c r="Z288" i="1"/>
  <c r="Z84" i="1"/>
  <c r="Z36" i="1"/>
  <c r="Z45" i="1"/>
  <c r="Z71" i="1"/>
  <c r="Z280" i="1"/>
  <c r="Z149" i="1"/>
  <c r="Z146" i="1"/>
  <c r="Z47" i="1"/>
  <c r="Z108" i="1"/>
  <c r="Z186" i="1"/>
  <c r="Z218" i="1"/>
  <c r="Z184" i="1"/>
  <c r="Z177" i="1"/>
  <c r="Z165" i="1"/>
  <c r="Z160" i="1"/>
  <c r="Z75" i="1"/>
  <c r="Z63" i="1"/>
  <c r="Z296" i="1"/>
  <c r="Z262" i="1"/>
  <c r="Z129" i="1"/>
  <c r="Z100" i="1"/>
  <c r="Z196" i="1"/>
  <c r="Z199" i="1"/>
  <c r="Z133" i="1"/>
  <c r="Z49" i="1"/>
  <c r="Z236" i="1"/>
  <c r="Z180" i="1"/>
  <c r="Z193" i="1"/>
  <c r="Z284" i="1"/>
  <c r="Z295" i="1"/>
  <c r="Z4" i="1"/>
  <c r="Z5" i="1"/>
  <c r="Z119" i="1"/>
  <c r="Z83" i="1"/>
  <c r="Z206" i="1"/>
  <c r="Z271" i="1"/>
  <c r="Z136" i="1"/>
  <c r="Z285" i="1"/>
  <c r="Z53" i="1"/>
  <c r="Z8" i="1"/>
  <c r="Z251" i="1"/>
  <c r="Z273" i="1"/>
  <c r="Z260" i="1"/>
  <c r="Z243" i="1"/>
  <c r="Z304" i="1"/>
  <c r="Z171" i="1"/>
  <c r="Z299" i="1"/>
  <c r="Z163" i="1"/>
  <c r="Z211" i="1"/>
  <c r="Z175" i="1"/>
  <c r="Z113" i="1"/>
  <c r="Z93" i="1"/>
  <c r="Z131" i="1"/>
  <c r="Z217" i="1"/>
  <c r="Z269" i="1"/>
  <c r="Z205" i="1"/>
  <c r="Z234" i="1"/>
  <c r="Z158" i="1"/>
  <c r="Z6" i="1"/>
  <c r="Z33" i="1"/>
  <c r="Z306" i="1"/>
  <c r="Z125" i="1"/>
  <c r="Z253" i="1"/>
  <c r="Z256" i="1"/>
  <c r="Z247" i="1"/>
  <c r="Z153" i="1"/>
  <c r="Z259" i="1"/>
  <c r="Z155" i="1"/>
  <c r="Z30" i="1"/>
  <c r="Z35" i="1"/>
  <c r="Z48" i="1"/>
  <c r="Z235" i="1"/>
  <c r="Z302" i="1"/>
  <c r="Z321" i="1"/>
  <c r="Z318" i="1"/>
  <c r="Z320" i="1"/>
  <c r="Z87" i="1"/>
  <c r="Z103" i="1"/>
  <c r="Z61" i="1"/>
  <c r="Z85" i="1"/>
  <c r="Z46" i="1"/>
  <c r="Z319" i="1"/>
  <c r="Z276" i="1"/>
  <c r="Z291" i="1"/>
  <c r="Z112" i="1"/>
  <c r="Z69" i="1"/>
  <c r="Z43" i="1"/>
  <c r="Z20" i="1"/>
  <c r="Z89" i="1"/>
  <c r="Z51" i="1"/>
  <c r="Z229" i="1"/>
  <c r="Z303" i="1"/>
  <c r="Z151" i="1"/>
  <c r="Z157" i="1"/>
  <c r="Z102" i="1"/>
  <c r="Z161" i="1"/>
  <c r="Z230" i="1"/>
  <c r="Z200" i="1"/>
  <c r="Z191" i="1"/>
  <c r="Z286" i="1"/>
  <c r="Z265" i="1"/>
  <c r="Z255" i="1"/>
  <c r="Z86" i="1"/>
  <c r="Z97" i="1"/>
  <c r="Z216" i="1"/>
  <c r="Z127" i="1"/>
  <c r="Z52" i="1"/>
  <c r="Z42" i="1"/>
  <c r="Z39" i="1"/>
  <c r="Z41" i="1"/>
  <c r="Z152" i="1"/>
  <c r="Z54" i="1"/>
  <c r="Z27" i="1"/>
  <c r="Z12" i="1"/>
  <c r="Z77" i="1"/>
  <c r="Z267" i="1"/>
  <c r="Z120" i="1"/>
  <c r="Z221" i="1"/>
  <c r="Z225" i="1"/>
  <c r="Z263" i="1"/>
  <c r="Z290" i="1"/>
  <c r="Z301" i="1"/>
  <c r="Z101" i="1"/>
  <c r="Z105" i="1"/>
  <c r="Z58" i="1"/>
  <c r="Z25" i="1"/>
  <c r="Z67" i="1"/>
  <c r="Z270" i="1"/>
  <c r="Z64" i="1"/>
  <c r="Z21" i="1"/>
  <c r="Z34" i="1"/>
  <c r="Z14" i="1"/>
  <c r="Z117" i="1"/>
  <c r="Z18" i="1"/>
  <c r="Z9" i="1"/>
  <c r="Z22" i="1"/>
  <c r="Z38" i="1"/>
  <c r="Z55" i="1"/>
  <c r="Z277" i="1"/>
  <c r="Z11" i="1"/>
  <c r="Z104" i="1"/>
  <c r="Z116" i="1"/>
  <c r="Z107" i="1"/>
  <c r="Z274" i="1"/>
  <c r="Z266" i="1"/>
  <c r="Z245" i="1"/>
  <c r="Z289" i="1"/>
  <c r="Z162" i="1"/>
  <c r="Z282" i="1"/>
  <c r="Z281" i="1"/>
  <c r="Z124" i="1"/>
  <c r="Z169" i="1"/>
  <c r="Z239" i="1"/>
  <c r="Z167" i="1"/>
  <c r="Z168" i="1"/>
  <c r="Z237" i="1"/>
  <c r="Z141" i="1"/>
  <c r="Z283" i="1"/>
  <c r="Z115" i="1"/>
  <c r="Z154" i="1"/>
  <c r="Z190" i="1"/>
  <c r="Z37" i="1"/>
  <c r="Z224" i="1"/>
  <c r="Z57" i="1"/>
  <c r="Z29" i="1"/>
  <c r="Z227" i="1"/>
  <c r="Z172" i="1"/>
  <c r="Z96" i="1"/>
  <c r="Z231" i="1"/>
  <c r="Z31" i="1"/>
  <c r="Z242" i="1"/>
  <c r="Z317" i="1"/>
  <c r="Z109" i="1"/>
  <c r="Z99" i="1"/>
  <c r="Z226" i="1"/>
  <c r="Z164" i="1"/>
  <c r="Z257" i="1"/>
  <c r="Z258" i="1"/>
  <c r="Z81" i="1"/>
  <c r="Z82" i="1"/>
  <c r="Z88" i="1"/>
  <c r="Z214" i="1"/>
  <c r="Z204" i="1"/>
  <c r="Z198" i="1"/>
  <c r="Z94" i="1"/>
  <c r="Z148" i="1"/>
  <c r="Z122" i="1"/>
  <c r="Z65" i="1"/>
  <c r="Z207" i="1"/>
  <c r="Z310" i="1"/>
  <c r="Z250" i="1"/>
  <c r="Z215" i="1"/>
  <c r="Z60" i="1"/>
  <c r="Z203" i="1"/>
  <c r="Z264" i="1"/>
  <c r="Z179" i="1"/>
  <c r="Z138" i="1"/>
  <c r="Z315" i="1"/>
  <c r="Z313" i="1"/>
  <c r="Z287" i="1"/>
  <c r="Z28" i="1"/>
  <c r="Z197" i="1"/>
  <c r="Z147" i="1"/>
  <c r="Z185" i="1"/>
  <c r="Z73" i="1"/>
  <c r="Z252" i="1"/>
  <c r="Z126" i="1"/>
  <c r="Z121" i="1"/>
  <c r="Z316" i="1"/>
  <c r="Z176" i="1"/>
  <c r="Z78" i="1"/>
  <c r="Z40" i="1"/>
  <c r="Z110" i="1"/>
  <c r="Z137" i="1"/>
  <c r="Z19" i="1"/>
  <c r="Z123" i="1"/>
  <c r="Z79" i="1"/>
  <c r="Z201" i="1"/>
  <c r="Z26" i="1"/>
  <c r="Z91" i="1"/>
  <c r="Z189" i="1"/>
  <c r="Z98" i="1"/>
  <c r="Z240" i="1"/>
  <c r="Z233" i="1"/>
  <c r="Z292" i="1"/>
  <c r="Z166" i="1"/>
  <c r="Z92" i="1"/>
  <c r="Z56" i="1"/>
  <c r="Z144" i="1"/>
  <c r="Z192" i="1"/>
  <c r="Z305" i="1"/>
  <c r="Z278" i="1"/>
  <c r="Z72" i="1"/>
  <c r="Z212" i="1"/>
  <c r="Z279" i="1"/>
  <c r="Z228" i="1"/>
  <c r="Z298" i="1"/>
  <c r="Z268" i="1"/>
  <c r="Z238" i="1"/>
  <c r="Z150" i="1"/>
  <c r="Z209" i="1"/>
  <c r="Z70" i="1"/>
  <c r="Z309" i="1"/>
  <c r="Z59" i="1"/>
  <c r="Z308" i="1"/>
  <c r="Z208" i="1"/>
  <c r="Z62" i="1"/>
  <c r="Z68" i="1"/>
  <c r="Z213" i="1"/>
  <c r="Z143" i="1"/>
  <c r="Z32" i="1"/>
  <c r="Z241" i="1"/>
  <c r="Z275" i="1"/>
  <c r="Z95" i="1"/>
  <c r="Z187" i="1"/>
  <c r="Z50" i="1"/>
  <c r="Z16" i="1"/>
  <c r="Z210" i="1"/>
  <c r="Z106" i="1"/>
  <c r="Z293" i="1"/>
  <c r="Z248" i="1"/>
  <c r="Z174" i="1"/>
  <c r="Z139" i="1"/>
  <c r="Z272" i="1"/>
  <c r="Z142" i="1"/>
  <c r="Z7" i="1"/>
  <c r="Z13" i="1"/>
  <c r="Z10" i="1"/>
  <c r="Z261" i="1"/>
  <c r="Z249" i="1"/>
  <c r="Z254" i="1"/>
  <c r="Z297" i="1"/>
  <c r="Z156" i="1"/>
  <c r="Z314" i="1"/>
  <c r="Z246" i="1"/>
  <c r="Z132" i="1"/>
  <c r="Z23" i="1"/>
  <c r="Z135" i="1"/>
  <c r="Z220" i="1"/>
  <c r="Z244" i="1"/>
  <c r="Z312" i="1"/>
  <c r="Z311" i="1"/>
  <c r="Z322" i="1" l="1"/>
</calcChain>
</file>

<file path=xl/sharedStrings.xml><?xml version="1.0" encoding="utf-8"?>
<sst xmlns="http://schemas.openxmlformats.org/spreadsheetml/2006/main" count="1076" uniqueCount="172">
  <si>
    <t>Mėnuo</t>
  </si>
  <si>
    <t>Dienolaipsniai</t>
  </si>
  <si>
    <t>Name suvartotas šilumos kiekis, MWh</t>
  </si>
  <si>
    <t>Metai</t>
  </si>
  <si>
    <t>Vidutinė lauko oro temperatūra,  °C</t>
  </si>
  <si>
    <t xml:space="preserve">Plotas šilumos paskirstymui, m² </t>
  </si>
  <si>
    <t>Šilumos kiekis pastatui šildyti, MWh</t>
  </si>
  <si>
    <t xml:space="preserve">Šilumos kiekis šildymui,
 kWh/m²/
dienolaipsniai
</t>
  </si>
  <si>
    <t>Sunaudoto karšto
 vandens kiekis 
pagal įvadinių 
skaitiklių rodmenis, 
m3</t>
  </si>
  <si>
    <t xml:space="preserve">Šilumos kiekis su nepaskirstytu karštu vadeniu,
MWh
</t>
  </si>
  <si>
    <t>Maksimali šilumos suvartojimo
norma šildymui, 
kWh/m²</t>
  </si>
  <si>
    <t>Vidutinė šilumos suvartojimo
norma šildymui, 
kWh/m²</t>
  </si>
  <si>
    <t>Faktinis šilumos suvartojimas šildymui, 
kWh/m²</t>
  </si>
  <si>
    <t>Šilumos 
kiekis karšto vandens 
 cirkuliacijai, 
MWh</t>
  </si>
  <si>
    <t>Bendras šilumos 
kiekis karšto vandens 
pašildymui ir cirkuliacijai, 
MWh</t>
  </si>
  <si>
    <t>Namo vartotojų deklaruotas karšto vandens kiekis,m³</t>
  </si>
  <si>
    <t>Šilumos 
kiekis karšto vandens 
pašildymui pagal deklaravima, 
MWh</t>
  </si>
  <si>
    <t>1 kWh kaina</t>
  </si>
  <si>
    <t>Gatvė</t>
  </si>
  <si>
    <t>Draugystės g.</t>
  </si>
  <si>
    <t xml:space="preserve">   1</t>
  </si>
  <si>
    <t xml:space="preserve">   3</t>
  </si>
  <si>
    <t xml:space="preserve">  11</t>
  </si>
  <si>
    <t xml:space="preserve">  13</t>
  </si>
  <si>
    <t xml:space="preserve">  14</t>
  </si>
  <si>
    <t xml:space="preserve">  15</t>
  </si>
  <si>
    <t xml:space="preserve">  16</t>
  </si>
  <si>
    <t xml:space="preserve">  17</t>
  </si>
  <si>
    <t xml:space="preserve">  18</t>
  </si>
  <si>
    <t xml:space="preserve">  20</t>
  </si>
  <si>
    <t xml:space="preserve">  21</t>
  </si>
  <si>
    <t xml:space="preserve">  22</t>
  </si>
  <si>
    <t xml:space="preserve">  23</t>
  </si>
  <si>
    <t xml:space="preserve">  24</t>
  </si>
  <si>
    <t xml:space="preserve">  25</t>
  </si>
  <si>
    <t xml:space="preserve">  27</t>
  </si>
  <si>
    <t xml:space="preserve">  27A</t>
  </si>
  <si>
    <t xml:space="preserve">  29</t>
  </si>
  <si>
    <t xml:space="preserve">  31</t>
  </si>
  <si>
    <t>Energetikų g.</t>
  </si>
  <si>
    <t xml:space="preserve">   6</t>
  </si>
  <si>
    <t xml:space="preserve">   8</t>
  </si>
  <si>
    <t xml:space="preserve">  10</t>
  </si>
  <si>
    <t xml:space="preserve">  12</t>
  </si>
  <si>
    <t xml:space="preserve">  26</t>
  </si>
  <si>
    <t xml:space="preserve">  28</t>
  </si>
  <si>
    <t xml:space="preserve">  30</t>
  </si>
  <si>
    <t xml:space="preserve">  32</t>
  </si>
  <si>
    <t xml:space="preserve">  36</t>
  </si>
  <si>
    <t xml:space="preserve">  38</t>
  </si>
  <si>
    <t xml:space="preserve">  40</t>
  </si>
  <si>
    <t xml:space="preserve">  42</t>
  </si>
  <si>
    <t xml:space="preserve">  44</t>
  </si>
  <si>
    <t xml:space="preserve">  46</t>
  </si>
  <si>
    <t xml:space="preserve">  48</t>
  </si>
  <si>
    <t xml:space="preserve">  50</t>
  </si>
  <si>
    <t xml:space="preserve">  52</t>
  </si>
  <si>
    <t xml:space="preserve">  54</t>
  </si>
  <si>
    <t xml:space="preserve">  60</t>
  </si>
  <si>
    <t xml:space="preserve">  62</t>
  </si>
  <si>
    <t xml:space="preserve">  66</t>
  </si>
  <si>
    <t xml:space="preserve">  68</t>
  </si>
  <si>
    <t xml:space="preserve">  70</t>
  </si>
  <si>
    <t xml:space="preserve">  72</t>
  </si>
  <si>
    <t>Festivalio g.</t>
  </si>
  <si>
    <t xml:space="preserve">   9</t>
  </si>
  <si>
    <t>Jaunystės g.</t>
  </si>
  <si>
    <t xml:space="preserve">   5</t>
  </si>
  <si>
    <t xml:space="preserve">   7</t>
  </si>
  <si>
    <t xml:space="preserve">  19</t>
  </si>
  <si>
    <t>Kosmoso g.</t>
  </si>
  <si>
    <t xml:space="preserve">   4</t>
  </si>
  <si>
    <t xml:space="preserve">  34</t>
  </si>
  <si>
    <t>Parko g.</t>
  </si>
  <si>
    <t xml:space="preserve">   2</t>
  </si>
  <si>
    <t>Partizanų g.</t>
  </si>
  <si>
    <t>Sedulinos alėja</t>
  </si>
  <si>
    <t xml:space="preserve">  35</t>
  </si>
  <si>
    <t xml:space="preserve">  45</t>
  </si>
  <si>
    <t xml:space="preserve">  47</t>
  </si>
  <si>
    <t xml:space="preserve">  53</t>
  </si>
  <si>
    <t xml:space="preserve">  55</t>
  </si>
  <si>
    <t xml:space="preserve">  57</t>
  </si>
  <si>
    <t xml:space="preserve">  59</t>
  </si>
  <si>
    <t xml:space="preserve">  61</t>
  </si>
  <si>
    <t xml:space="preserve">  63</t>
  </si>
  <si>
    <t xml:space="preserve">  65</t>
  </si>
  <si>
    <t xml:space="preserve">  67</t>
  </si>
  <si>
    <t xml:space="preserve">  69</t>
  </si>
  <si>
    <t xml:space="preserve">  71</t>
  </si>
  <si>
    <t xml:space="preserve">  73</t>
  </si>
  <si>
    <t xml:space="preserve">  75</t>
  </si>
  <si>
    <t>Statybininkų g.</t>
  </si>
  <si>
    <t>Taikos pr.</t>
  </si>
  <si>
    <t xml:space="preserve">  56</t>
  </si>
  <si>
    <t xml:space="preserve">  58</t>
  </si>
  <si>
    <t xml:space="preserve">  72A</t>
  </si>
  <si>
    <t xml:space="preserve">  72B</t>
  </si>
  <si>
    <t xml:space="preserve">  72V</t>
  </si>
  <si>
    <t xml:space="preserve">  74</t>
  </si>
  <si>
    <t xml:space="preserve">  74B</t>
  </si>
  <si>
    <t xml:space="preserve">  76</t>
  </si>
  <si>
    <t xml:space="preserve">  78A</t>
  </si>
  <si>
    <t xml:space="preserve">  78B</t>
  </si>
  <si>
    <t xml:space="preserve">  80</t>
  </si>
  <si>
    <t xml:space="preserve">  82</t>
  </si>
  <si>
    <t xml:space="preserve">  84</t>
  </si>
  <si>
    <t xml:space="preserve">  88</t>
  </si>
  <si>
    <t>Tarybų g.</t>
  </si>
  <si>
    <t xml:space="preserve">   5A</t>
  </si>
  <si>
    <t>Veteranų g.</t>
  </si>
  <si>
    <t>Vilties g.</t>
  </si>
  <si>
    <t>Visagino g.</t>
  </si>
  <si>
    <t xml:space="preserve">  16A</t>
  </si>
  <si>
    <t>Namas (šilumos mazgas)</t>
  </si>
  <si>
    <t>Šilumos 
kiekis karšto vandens 
pašildymui pagal įv. skait., 
MWh</t>
  </si>
  <si>
    <t>butai</t>
  </si>
  <si>
    <t>1-20</t>
  </si>
  <si>
    <t>21-35</t>
  </si>
  <si>
    <t>36-65</t>
  </si>
  <si>
    <t>66-80</t>
  </si>
  <si>
    <t>81-110</t>
  </si>
  <si>
    <t>111-125</t>
  </si>
  <si>
    <t>1-15</t>
  </si>
  <si>
    <t>16-45</t>
  </si>
  <si>
    <t>46-75</t>
  </si>
  <si>
    <t>46-60</t>
  </si>
  <si>
    <t>61-90</t>
  </si>
  <si>
    <t>1-30</t>
  </si>
  <si>
    <t>31-50</t>
  </si>
  <si>
    <t>51-70</t>
  </si>
  <si>
    <t>71-90</t>
  </si>
  <si>
    <t>91-120</t>
  </si>
  <si>
    <t>1-10</t>
  </si>
  <si>
    <t>71-100</t>
  </si>
  <si>
    <t>1-25</t>
  </si>
  <si>
    <t>26-70</t>
  </si>
  <si>
    <t>1-54</t>
  </si>
  <si>
    <t>1-36</t>
  </si>
  <si>
    <t>1-16</t>
  </si>
  <si>
    <t>55-108</t>
  </si>
  <si>
    <t>16-32</t>
  </si>
  <si>
    <t>33-48</t>
  </si>
  <si>
    <t>91-105</t>
  </si>
  <si>
    <t>17-48</t>
  </si>
  <si>
    <t>21-56</t>
  </si>
  <si>
    <t>21-40</t>
  </si>
  <si>
    <t>37-72</t>
  </si>
  <si>
    <t>73-108</t>
  </si>
  <si>
    <t>1-22</t>
  </si>
  <si>
    <t>23-44</t>
  </si>
  <si>
    <t>11-32</t>
  </si>
  <si>
    <t>31-45</t>
  </si>
  <si>
    <t>41-60</t>
  </si>
  <si>
    <t>37-56</t>
  </si>
  <si>
    <t>16-39</t>
  </si>
  <si>
    <t>40-54</t>
  </si>
  <si>
    <t>55-84</t>
  </si>
  <si>
    <t>85-114</t>
  </si>
  <si>
    <t>115-129</t>
  </si>
  <si>
    <t>16-30</t>
  </si>
  <si>
    <t>Aukštų sk.</t>
  </si>
  <si>
    <t>Klaipėdos</t>
  </si>
  <si>
    <t>Obninsko</t>
  </si>
  <si>
    <t>Vilniaus</t>
  </si>
  <si>
    <t xml:space="preserve">Kauno </t>
  </si>
  <si>
    <t>INTARPAS</t>
  </si>
  <si>
    <t>mūrinis</t>
  </si>
  <si>
    <t>Leningrado</t>
  </si>
  <si>
    <t>Namo priojekto
 tipas</t>
  </si>
  <si>
    <t>10A</t>
  </si>
  <si>
    <t>2026 m. sausio mėn. Visagino m. daugiabučių namų šilumos paskirstymas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</si>
</sst>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 Cyr"/>
      <charset val="204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indexed="63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3" fillId="0" borderId="0" xfId="0" applyNumberFormat="1" applyFont="1"/>
    <xf numFmtId="0" fontId="9" fillId="2" borderId="1" xfId="0" applyFont="1" applyFill="1" applyBorder="1"/>
    <xf numFmtId="165" fontId="3" fillId="0" borderId="0" xfId="0" applyNumberFormat="1" applyFont="1"/>
    <xf numFmtId="0" fontId="3" fillId="3" borderId="0" xfId="0" applyFont="1" applyFill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/>
    <xf numFmtId="49" fontId="6" fillId="3" borderId="1" xfId="0" applyNumberFormat="1" applyFont="1" applyFill="1" applyBorder="1"/>
    <xf numFmtId="0" fontId="8" fillId="3" borderId="3" xfId="0" applyFont="1" applyFill="1" applyBorder="1" applyAlignment="1">
      <alignment horizontal="center" wrapText="1"/>
    </xf>
    <xf numFmtId="0" fontId="9" fillId="3" borderId="1" xfId="0" applyFont="1" applyFill="1" applyBorder="1"/>
    <xf numFmtId="165" fontId="6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0" fontId="5" fillId="0" borderId="0" xfId="0" applyFont="1"/>
    <xf numFmtId="2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Border="1"/>
    <xf numFmtId="0" fontId="7" fillId="0" borderId="1" xfId="0" applyFont="1" applyBorder="1" applyAlignment="1">
      <alignment wrapText="1"/>
    </xf>
    <xf numFmtId="0" fontId="3" fillId="0" borderId="0" xfId="0" applyFont="1" applyBorder="1"/>
    <xf numFmtId="165" fontId="3" fillId="0" borderId="0" xfId="0" applyNumberFormat="1" applyFont="1" applyBorder="1"/>
    <xf numFmtId="164" fontId="5" fillId="0" borderId="0" xfId="0" applyNumberFormat="1" applyFont="1" applyBorder="1"/>
  </cellXfs>
  <cellStyles count="2">
    <cellStyle name="Įprastas" xfId="0" builtinId="0"/>
    <cellStyle name="Paprastas_cirkul I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6"/>
  <sheetViews>
    <sheetView tabSelected="1" topLeftCell="C1" zoomScale="90" zoomScaleNormal="90" workbookViewId="0">
      <pane ySplit="3" topLeftCell="A4" activePane="bottomLeft" state="frozen"/>
      <selection pane="bottomLeft" activeCell="Z308" sqref="G308:Z309"/>
    </sheetView>
  </sheetViews>
  <sheetFormatPr defaultRowHeight="15" x14ac:dyDescent="0.25"/>
  <cols>
    <col min="1" max="1" width="4.42578125" style="4" customWidth="1"/>
    <col min="2" max="2" width="5.5703125" style="4" customWidth="1"/>
    <col min="3" max="3" width="6.5703125" style="4" customWidth="1"/>
    <col min="4" max="4" width="9.42578125" style="4" customWidth="1"/>
    <col min="5" max="5" width="6.140625" style="4" customWidth="1"/>
    <col min="6" max="6" width="6.85546875" style="4" customWidth="1"/>
    <col min="7" max="7" width="13.7109375" style="4" customWidth="1"/>
    <col min="8" max="8" width="7.5703125" style="4" customWidth="1"/>
    <col min="9" max="9" width="6" style="4" customWidth="1"/>
    <col min="10" max="10" width="7.7109375" style="4" customWidth="1"/>
    <col min="11" max="11" width="9.7109375" style="4" customWidth="1"/>
    <col min="12" max="12" width="9.5703125" style="4" customWidth="1"/>
    <col min="13" max="14" width="10.140625" style="4" bestFit="1" customWidth="1"/>
    <col min="15" max="15" width="12.42578125" style="4" bestFit="1" customWidth="1"/>
    <col min="16" max="16" width="9.28515625" style="4" customWidth="1"/>
    <col min="17" max="17" width="10.140625" style="4" customWidth="1"/>
    <col min="18" max="18" width="11" style="36" customWidth="1"/>
    <col min="19" max="19" width="10.28515625" style="4" customWidth="1"/>
    <col min="20" max="20" width="9.85546875" style="4" customWidth="1"/>
    <col min="21" max="22" width="10" style="4" customWidth="1"/>
    <col min="23" max="23" width="10.7109375" style="4" customWidth="1"/>
    <col min="24" max="24" width="10.140625" style="4" customWidth="1"/>
    <col min="25" max="25" width="11.7109375" style="4" customWidth="1"/>
    <col min="26" max="26" width="9.7109375" style="4" customWidth="1"/>
    <col min="27" max="27" width="6.5703125" style="4" customWidth="1"/>
    <col min="28" max="16384" width="9.140625" style="4"/>
  </cols>
  <sheetData>
    <row r="1" spans="1:26" ht="18.75" x14ac:dyDescent="0.3">
      <c r="E1" s="38" t="s">
        <v>171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3" spans="1:26" s="3" customFormat="1" ht="114" customHeight="1" x14ac:dyDescent="0.25">
      <c r="B3" s="1" t="s">
        <v>3</v>
      </c>
      <c r="C3" s="1" t="s">
        <v>0</v>
      </c>
      <c r="D3" s="1" t="s">
        <v>1</v>
      </c>
      <c r="E3" s="1" t="s">
        <v>17</v>
      </c>
      <c r="F3" s="1" t="s">
        <v>4</v>
      </c>
      <c r="G3" s="1" t="s">
        <v>18</v>
      </c>
      <c r="H3" s="1" t="s">
        <v>114</v>
      </c>
      <c r="I3" s="1" t="s">
        <v>116</v>
      </c>
      <c r="J3" s="10" t="s">
        <v>161</v>
      </c>
      <c r="K3" s="10" t="s">
        <v>169</v>
      </c>
      <c r="L3" s="1" t="s">
        <v>5</v>
      </c>
      <c r="M3" s="1" t="s">
        <v>2</v>
      </c>
      <c r="N3" s="1" t="s">
        <v>6</v>
      </c>
      <c r="O3" s="1" t="s">
        <v>10</v>
      </c>
      <c r="P3" s="1" t="s">
        <v>11</v>
      </c>
      <c r="Q3" s="1" t="s">
        <v>12</v>
      </c>
      <c r="R3" s="1" t="s">
        <v>7</v>
      </c>
      <c r="S3" s="1" t="s">
        <v>14</v>
      </c>
      <c r="T3" s="1" t="s">
        <v>8</v>
      </c>
      <c r="U3" s="1" t="s">
        <v>15</v>
      </c>
      <c r="V3" s="1" t="s">
        <v>115</v>
      </c>
      <c r="W3" s="1" t="s">
        <v>16</v>
      </c>
      <c r="X3" s="1" t="s">
        <v>13</v>
      </c>
      <c r="Y3" s="2" t="s">
        <v>9</v>
      </c>
    </row>
    <row r="4" spans="1:26" x14ac:dyDescent="0.25">
      <c r="A4" s="4">
        <v>63</v>
      </c>
      <c r="B4" s="6">
        <v>2026</v>
      </c>
      <c r="C4" s="6">
        <v>1</v>
      </c>
      <c r="D4" s="6">
        <v>886.6</v>
      </c>
      <c r="E4" s="6">
        <v>7.11</v>
      </c>
      <c r="F4" s="37">
        <v>-10.6</v>
      </c>
      <c r="G4" s="5" t="s">
        <v>64</v>
      </c>
      <c r="H4" s="5" t="s">
        <v>65</v>
      </c>
      <c r="I4" s="8"/>
      <c r="J4" s="11">
        <v>9</v>
      </c>
      <c r="K4" s="12"/>
      <c r="L4" s="6">
        <v>3701.78</v>
      </c>
      <c r="M4" s="20">
        <v>0</v>
      </c>
      <c r="N4" s="21">
        <v>0</v>
      </c>
      <c r="O4" s="7">
        <v>33.521000000000001</v>
      </c>
      <c r="P4" s="7"/>
      <c r="Q4" s="7">
        <v>0</v>
      </c>
      <c r="R4" s="34">
        <v>0</v>
      </c>
      <c r="S4" s="7">
        <v>0</v>
      </c>
      <c r="T4" s="21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22">
        <f>Q4*E4/100</f>
        <v>0</v>
      </c>
    </row>
    <row r="5" spans="1:26" x14ac:dyDescent="0.25">
      <c r="A5" s="4">
        <v>64</v>
      </c>
      <c r="B5" s="6">
        <v>2026</v>
      </c>
      <c r="C5" s="6">
        <v>1</v>
      </c>
      <c r="D5" s="6">
        <v>886.6</v>
      </c>
      <c r="E5" s="6">
        <v>7.11</v>
      </c>
      <c r="F5" s="37">
        <v>-10.6</v>
      </c>
      <c r="G5" s="5" t="s">
        <v>64</v>
      </c>
      <c r="H5" s="5" t="s">
        <v>42</v>
      </c>
      <c r="I5" s="8"/>
      <c r="J5" s="13">
        <v>5</v>
      </c>
      <c r="K5" s="12" t="s">
        <v>162</v>
      </c>
      <c r="L5" s="6">
        <v>2741.26</v>
      </c>
      <c r="M5" s="20">
        <v>54.865000000000002</v>
      </c>
      <c r="N5" s="21">
        <v>35.633994999999999</v>
      </c>
      <c r="O5" s="7">
        <v>33.521000000000001</v>
      </c>
      <c r="P5" s="7"/>
      <c r="Q5" s="7">
        <v>12.999000000000001</v>
      </c>
      <c r="R5" s="34">
        <v>1.4661628693886758E-2</v>
      </c>
      <c r="S5" s="7">
        <v>19.230999000000001</v>
      </c>
      <c r="T5" s="21">
        <v>121</v>
      </c>
      <c r="U5" s="7">
        <v>110.5</v>
      </c>
      <c r="V5" s="7">
        <v>6.36097</v>
      </c>
      <c r="W5" s="7">
        <v>5.8089849999999998</v>
      </c>
      <c r="X5" s="7">
        <v>12.87003</v>
      </c>
      <c r="Y5" s="7">
        <v>0.55198400000000003</v>
      </c>
      <c r="Z5" s="22">
        <f>Q5*E5/100</f>
        <v>0.92422890000000013</v>
      </c>
    </row>
    <row r="6" spans="1:26" x14ac:dyDescent="0.25">
      <c r="A6" s="4">
        <v>92</v>
      </c>
      <c r="B6" s="6">
        <v>2026</v>
      </c>
      <c r="C6" s="6">
        <v>1</v>
      </c>
      <c r="D6" s="6">
        <v>886.6</v>
      </c>
      <c r="E6" s="6">
        <v>7.11</v>
      </c>
      <c r="F6" s="37">
        <v>-10.6</v>
      </c>
      <c r="G6" s="5" t="s">
        <v>70</v>
      </c>
      <c r="H6" s="5" t="s">
        <v>45</v>
      </c>
      <c r="I6" s="5"/>
      <c r="J6" s="11">
        <v>9</v>
      </c>
      <c r="K6" s="12" t="s">
        <v>167</v>
      </c>
      <c r="L6" s="6">
        <v>5902.91</v>
      </c>
      <c r="M6" s="20">
        <v>109.85599999999999</v>
      </c>
      <c r="N6" s="21">
        <v>97.869001999999995</v>
      </c>
      <c r="O6" s="7">
        <v>33.521000000000001</v>
      </c>
      <c r="P6" s="7"/>
      <c r="Q6" s="7">
        <v>16.580000000000002</v>
      </c>
      <c r="R6" s="34">
        <v>1.8700654184525153E-2</v>
      </c>
      <c r="S6" s="7">
        <v>11.987</v>
      </c>
      <c r="T6" s="21">
        <v>134.62</v>
      </c>
      <c r="U6" s="7">
        <v>134.56399999999999</v>
      </c>
      <c r="V6" s="7">
        <v>7.0769729999999997</v>
      </c>
      <c r="W6" s="7">
        <v>7.0740299999999996</v>
      </c>
      <c r="X6" s="7">
        <v>4.9100260000000002</v>
      </c>
      <c r="Y6" s="7">
        <v>0</v>
      </c>
      <c r="Z6" s="22">
        <f>Q6*E6/100</f>
        <v>1.1788380000000003</v>
      </c>
    </row>
    <row r="7" spans="1:26" x14ac:dyDescent="0.25">
      <c r="A7" s="4">
        <v>300</v>
      </c>
      <c r="B7" s="6">
        <v>2026</v>
      </c>
      <c r="C7" s="6">
        <v>1</v>
      </c>
      <c r="D7" s="6">
        <v>886.6</v>
      </c>
      <c r="E7" s="6">
        <v>7.11</v>
      </c>
      <c r="F7" s="37">
        <v>-10.6</v>
      </c>
      <c r="G7" s="5" t="s">
        <v>112</v>
      </c>
      <c r="H7" s="5" t="s">
        <v>67</v>
      </c>
      <c r="I7" s="5"/>
      <c r="J7" s="13">
        <v>5</v>
      </c>
      <c r="K7" s="12" t="s">
        <v>165</v>
      </c>
      <c r="L7" s="6">
        <v>2719.07</v>
      </c>
      <c r="M7" s="20">
        <v>60.877000000000002</v>
      </c>
      <c r="N7" s="21">
        <v>45.811006999999996</v>
      </c>
      <c r="O7" s="7">
        <v>33.521000000000001</v>
      </c>
      <c r="P7" s="7"/>
      <c r="Q7" s="7">
        <v>16.847999999999999</v>
      </c>
      <c r="R7" s="34">
        <v>1.9002932551319646E-2</v>
      </c>
      <c r="S7" s="7">
        <v>15.065999</v>
      </c>
      <c r="T7" s="21">
        <v>81.78</v>
      </c>
      <c r="U7" s="7">
        <v>89</v>
      </c>
      <c r="V7" s="7">
        <v>4.299175</v>
      </c>
      <c r="W7" s="7">
        <v>4.6787299999999998</v>
      </c>
      <c r="X7" s="7">
        <v>10.766828</v>
      </c>
      <c r="Y7" s="7">
        <v>-0.379556</v>
      </c>
      <c r="Z7" s="22">
        <f>Q7*E7/100</f>
        <v>1.1978928</v>
      </c>
    </row>
    <row r="8" spans="1:26" x14ac:dyDescent="0.25">
      <c r="A8" s="4">
        <v>73</v>
      </c>
      <c r="B8" s="6">
        <v>2026</v>
      </c>
      <c r="C8" s="6">
        <v>1</v>
      </c>
      <c r="D8" s="6">
        <v>886.6</v>
      </c>
      <c r="E8" s="6">
        <v>7.11</v>
      </c>
      <c r="F8" s="37">
        <v>-10.6</v>
      </c>
      <c r="G8" s="5" t="s">
        <v>66</v>
      </c>
      <c r="H8" s="5" t="s">
        <v>23</v>
      </c>
      <c r="I8" s="8" t="s">
        <v>117</v>
      </c>
      <c r="J8" s="14">
        <v>5</v>
      </c>
      <c r="K8" s="12" t="s">
        <v>164</v>
      </c>
      <c r="L8" s="6">
        <v>1103.68</v>
      </c>
      <c r="M8" s="20">
        <v>24.847000000000001</v>
      </c>
      <c r="N8" s="21">
        <v>18.976998999999999</v>
      </c>
      <c r="O8" s="7">
        <v>33.521000000000001</v>
      </c>
      <c r="P8" s="7"/>
      <c r="Q8" s="7">
        <v>17.194000000000003</v>
      </c>
      <c r="R8" s="34">
        <v>1.939318745770359E-2</v>
      </c>
      <c r="S8" s="7">
        <v>5.869999</v>
      </c>
      <c r="T8" s="21">
        <v>35.427</v>
      </c>
      <c r="U8" s="7">
        <v>26</v>
      </c>
      <c r="V8" s="7">
        <v>1.8623970000000001</v>
      </c>
      <c r="W8" s="7">
        <v>1.3668199999999999</v>
      </c>
      <c r="X8" s="7">
        <v>4.0076029999999996</v>
      </c>
      <c r="Y8" s="7">
        <v>0.49557600000000002</v>
      </c>
      <c r="Z8" s="22">
        <f>Q8*E8/100</f>
        <v>1.2224934000000003</v>
      </c>
    </row>
    <row r="9" spans="1:26" x14ac:dyDescent="0.25">
      <c r="A9" s="4">
        <v>168</v>
      </c>
      <c r="B9" s="6">
        <v>2026</v>
      </c>
      <c r="C9" s="6">
        <v>1</v>
      </c>
      <c r="D9" s="6">
        <v>886.6</v>
      </c>
      <c r="E9" s="6">
        <v>7.11</v>
      </c>
      <c r="F9" s="37">
        <v>-10.6</v>
      </c>
      <c r="G9" s="5" t="s">
        <v>76</v>
      </c>
      <c r="H9" s="5" t="s">
        <v>26</v>
      </c>
      <c r="I9" s="8"/>
      <c r="J9" s="14">
        <v>5</v>
      </c>
      <c r="K9" s="12" t="s">
        <v>167</v>
      </c>
      <c r="L9" s="6">
        <v>1424.06</v>
      </c>
      <c r="M9" s="20">
        <v>33.597999999999999</v>
      </c>
      <c r="N9" s="21">
        <v>28.261001</v>
      </c>
      <c r="O9" s="7">
        <v>33.521000000000001</v>
      </c>
      <c r="P9" s="7"/>
      <c r="Q9" s="7">
        <v>19.845000000000002</v>
      </c>
      <c r="R9" s="34">
        <v>2.2383261899390935E-2</v>
      </c>
      <c r="S9" s="7">
        <v>5.3369999999999997</v>
      </c>
      <c r="T9" s="21">
        <v>44.238</v>
      </c>
      <c r="U9" s="7">
        <v>47.607999999999997</v>
      </c>
      <c r="V9" s="7">
        <v>2.3255919999999999</v>
      </c>
      <c r="W9" s="7">
        <v>2.5027529999999998</v>
      </c>
      <c r="X9" s="7">
        <v>3.0114079999999999</v>
      </c>
      <c r="Y9" s="7">
        <v>-0.17716100000000001</v>
      </c>
      <c r="Z9" s="22">
        <f>Q9*E9/100</f>
        <v>1.4109795000000003</v>
      </c>
    </row>
    <row r="10" spans="1:26" x14ac:dyDescent="0.25">
      <c r="A10" s="4">
        <v>302</v>
      </c>
      <c r="B10" s="6">
        <v>2026</v>
      </c>
      <c r="C10" s="6">
        <v>1</v>
      </c>
      <c r="D10" s="6">
        <v>886.6</v>
      </c>
      <c r="E10" s="6">
        <v>7.11</v>
      </c>
      <c r="F10" s="37">
        <v>-10.6</v>
      </c>
      <c r="G10" s="5" t="s">
        <v>112</v>
      </c>
      <c r="H10" s="5" t="s">
        <v>41</v>
      </c>
      <c r="I10" s="8" t="s">
        <v>160</v>
      </c>
      <c r="J10" s="14">
        <v>5</v>
      </c>
      <c r="K10" s="12" t="s">
        <v>167</v>
      </c>
      <c r="L10" s="6">
        <v>747.27</v>
      </c>
      <c r="M10" s="20">
        <v>19.852</v>
      </c>
      <c r="N10" s="21">
        <v>15.265000000000001</v>
      </c>
      <c r="O10" s="7">
        <v>33.521000000000001</v>
      </c>
      <c r="P10" s="7"/>
      <c r="Q10" s="7">
        <v>20.428000000000001</v>
      </c>
      <c r="R10" s="34">
        <v>2.3040830137604332E-2</v>
      </c>
      <c r="S10" s="7">
        <v>4.5869980000000004</v>
      </c>
      <c r="T10" s="21">
        <v>28.763000000000002</v>
      </c>
      <c r="U10" s="7">
        <v>16.5</v>
      </c>
      <c r="V10" s="7">
        <v>1.5120709999999999</v>
      </c>
      <c r="W10" s="7">
        <v>0.86740499999999998</v>
      </c>
      <c r="X10" s="7">
        <v>3.0749300000000002</v>
      </c>
      <c r="Y10" s="7">
        <v>0.64466400000000001</v>
      </c>
      <c r="Z10" s="22">
        <f>Q10*E10/100</f>
        <v>1.4524308000000001</v>
      </c>
    </row>
    <row r="11" spans="1:26" x14ac:dyDescent="0.25">
      <c r="A11" s="4">
        <v>173</v>
      </c>
      <c r="B11" s="6">
        <v>2026</v>
      </c>
      <c r="C11" s="6">
        <v>1</v>
      </c>
      <c r="D11" s="6">
        <v>886.6</v>
      </c>
      <c r="E11" s="6">
        <v>7.11</v>
      </c>
      <c r="F11" s="37">
        <v>-10.6</v>
      </c>
      <c r="G11" s="5" t="s">
        <v>76</v>
      </c>
      <c r="H11" s="5" t="s">
        <v>77</v>
      </c>
      <c r="I11" s="5"/>
      <c r="J11" s="14">
        <v>9</v>
      </c>
      <c r="K11" s="12" t="s">
        <v>162</v>
      </c>
      <c r="L11" s="6">
        <v>4707.0600000000004</v>
      </c>
      <c r="M11" s="20">
        <v>127.194</v>
      </c>
      <c r="N11" s="21">
        <v>98.804001999999997</v>
      </c>
      <c r="O11" s="7">
        <v>33.521000000000001</v>
      </c>
      <c r="P11" s="7"/>
      <c r="Q11" s="7">
        <v>20.991</v>
      </c>
      <c r="R11" s="34">
        <v>2.3675840288743515E-2</v>
      </c>
      <c r="S11" s="7">
        <v>28.389989</v>
      </c>
      <c r="T11" s="21">
        <v>154.52000000000001</v>
      </c>
      <c r="U11" s="7">
        <v>183.6</v>
      </c>
      <c r="V11" s="7">
        <v>8.1231159999999996</v>
      </c>
      <c r="W11" s="7">
        <v>9.6518519999999999</v>
      </c>
      <c r="X11" s="7">
        <v>20.266884000000001</v>
      </c>
      <c r="Y11" s="7">
        <v>-1.5287470000000001</v>
      </c>
      <c r="Z11" s="22">
        <f>Q11*E11/100</f>
        <v>1.4924601000000002</v>
      </c>
    </row>
    <row r="12" spans="1:26" x14ac:dyDescent="0.25">
      <c r="A12" s="4">
        <v>147</v>
      </c>
      <c r="B12" s="6">
        <v>2026</v>
      </c>
      <c r="C12" s="6">
        <v>1</v>
      </c>
      <c r="D12" s="6">
        <v>886.6</v>
      </c>
      <c r="E12" s="6">
        <v>7.11</v>
      </c>
      <c r="F12" s="37">
        <v>-10.6</v>
      </c>
      <c r="G12" s="5" t="s">
        <v>76</v>
      </c>
      <c r="H12" s="5" t="s">
        <v>71</v>
      </c>
      <c r="I12" s="8" t="s">
        <v>140</v>
      </c>
      <c r="J12" s="14">
        <v>9</v>
      </c>
      <c r="K12" s="12" t="s">
        <v>167</v>
      </c>
      <c r="L12" s="6">
        <v>2649.82</v>
      </c>
      <c r="M12" s="20">
        <v>75.075999999999993</v>
      </c>
      <c r="N12" s="21">
        <v>59.708998000000001</v>
      </c>
      <c r="O12" s="7">
        <v>33.521000000000001</v>
      </c>
      <c r="P12" s="7"/>
      <c r="Q12" s="7">
        <v>22.533000000000001</v>
      </c>
      <c r="R12" s="34">
        <v>2.5415068802165576E-2</v>
      </c>
      <c r="S12" s="7">
        <v>15.367000000000001</v>
      </c>
      <c r="T12" s="21">
        <v>82.63</v>
      </c>
      <c r="U12" s="7">
        <v>75.921999999999997</v>
      </c>
      <c r="V12" s="7">
        <v>4.3438590000000001</v>
      </c>
      <c r="W12" s="7">
        <v>3.9912200000000002</v>
      </c>
      <c r="X12" s="7">
        <v>11.023141000000001</v>
      </c>
      <c r="Y12" s="7">
        <v>0</v>
      </c>
      <c r="Z12" s="22">
        <f>Q12*E12/100</f>
        <v>1.6020963000000001</v>
      </c>
    </row>
    <row r="13" spans="1:26" x14ac:dyDescent="0.25">
      <c r="A13" s="4">
        <v>301</v>
      </c>
      <c r="B13" s="6">
        <v>2026</v>
      </c>
      <c r="C13" s="6">
        <v>1</v>
      </c>
      <c r="D13" s="6">
        <v>886.6</v>
      </c>
      <c r="E13" s="6">
        <v>7.11</v>
      </c>
      <c r="F13" s="37">
        <v>-10.6</v>
      </c>
      <c r="G13" s="5" t="s">
        <v>112</v>
      </c>
      <c r="H13" s="5" t="s">
        <v>41</v>
      </c>
      <c r="I13" s="8" t="s">
        <v>123</v>
      </c>
      <c r="J13" s="14">
        <v>5</v>
      </c>
      <c r="K13" s="12" t="s">
        <v>167</v>
      </c>
      <c r="L13" s="6">
        <v>947</v>
      </c>
      <c r="M13" s="20">
        <v>25.552</v>
      </c>
      <c r="N13" s="21">
        <v>21.387998</v>
      </c>
      <c r="O13" s="7">
        <v>33.521000000000001</v>
      </c>
      <c r="P13" s="7"/>
      <c r="Q13" s="7">
        <v>22.585000000000001</v>
      </c>
      <c r="R13" s="34">
        <v>2.547371982855854E-2</v>
      </c>
      <c r="S13" s="7">
        <v>4.1639989999999996</v>
      </c>
      <c r="T13" s="21">
        <v>19.024999999999999</v>
      </c>
      <c r="U13" s="7">
        <v>20</v>
      </c>
      <c r="V13" s="7">
        <v>1.0001439999999999</v>
      </c>
      <c r="W13" s="7">
        <v>1.0513999999999999</v>
      </c>
      <c r="X13" s="7">
        <v>3.163856</v>
      </c>
      <c r="Y13" s="7">
        <v>-5.1256999999999997E-2</v>
      </c>
      <c r="Z13" s="22">
        <f>Q13*E13/100</f>
        <v>1.6057935000000001</v>
      </c>
    </row>
    <row r="14" spans="1:26" x14ac:dyDescent="0.25">
      <c r="A14" s="4">
        <v>166</v>
      </c>
      <c r="B14" s="6">
        <v>2026</v>
      </c>
      <c r="C14" s="6">
        <v>1</v>
      </c>
      <c r="D14" s="6">
        <v>886.6</v>
      </c>
      <c r="E14" s="6">
        <v>7.11</v>
      </c>
      <c r="F14" s="37">
        <v>-10.6</v>
      </c>
      <c r="G14" s="5" t="s">
        <v>76</v>
      </c>
      <c r="H14" s="5" t="s">
        <v>24</v>
      </c>
      <c r="I14" s="8" t="s">
        <v>157</v>
      </c>
      <c r="J14" s="14">
        <v>5</v>
      </c>
      <c r="K14" s="12" t="s">
        <v>167</v>
      </c>
      <c r="L14" s="6">
        <v>1621.14</v>
      </c>
      <c r="M14" s="20">
        <v>43.177</v>
      </c>
      <c r="N14" s="21">
        <v>36.947000000000003</v>
      </c>
      <c r="O14" s="7">
        <v>33.521000000000001</v>
      </c>
      <c r="P14" s="7"/>
      <c r="Q14" s="7">
        <v>22.791</v>
      </c>
      <c r="R14" s="34">
        <v>2.5706068125422962E-2</v>
      </c>
      <c r="S14" s="7">
        <v>6.2300009999999997</v>
      </c>
      <c r="T14" s="21">
        <v>36.468000000000004</v>
      </c>
      <c r="U14" s="7">
        <v>33</v>
      </c>
      <c r="V14" s="7">
        <v>1.9171229999999999</v>
      </c>
      <c r="W14" s="7">
        <v>1.73481</v>
      </c>
      <c r="X14" s="7">
        <v>4.3128780000000004</v>
      </c>
      <c r="Y14" s="7">
        <v>0.182314</v>
      </c>
      <c r="Z14" s="22">
        <f>Q14*E14/100</f>
        <v>1.6204401000000002</v>
      </c>
    </row>
    <row r="15" spans="1:26" x14ac:dyDescent="0.25">
      <c r="A15" s="4">
        <v>16</v>
      </c>
      <c r="B15" s="6">
        <v>2026</v>
      </c>
      <c r="C15" s="6">
        <v>1</v>
      </c>
      <c r="D15" s="6">
        <v>886.6</v>
      </c>
      <c r="E15" s="6">
        <v>7.11</v>
      </c>
      <c r="F15" s="37">
        <v>-10.6</v>
      </c>
      <c r="G15" s="5" t="s">
        <v>19</v>
      </c>
      <c r="H15" s="5" t="s">
        <v>35</v>
      </c>
      <c r="I15" s="5"/>
      <c r="J15" s="14">
        <v>5</v>
      </c>
      <c r="K15" s="12" t="s">
        <v>162</v>
      </c>
      <c r="L15" s="6">
        <v>1974.78</v>
      </c>
      <c r="M15" s="20">
        <v>54.661999999999999</v>
      </c>
      <c r="N15" s="21">
        <v>45.048008000000003</v>
      </c>
      <c r="O15" s="7">
        <v>33.521000000000001</v>
      </c>
      <c r="P15" s="7"/>
      <c r="Q15" s="7">
        <v>22.811999999999998</v>
      </c>
      <c r="R15" s="34">
        <v>2.5729754116850887E-2</v>
      </c>
      <c r="S15" s="7">
        <v>9.6140030000000003</v>
      </c>
      <c r="T15" s="21">
        <v>46.244999999999997</v>
      </c>
      <c r="U15" s="7">
        <v>61.851999999999997</v>
      </c>
      <c r="V15" s="7">
        <v>2.4310999999999998</v>
      </c>
      <c r="W15" s="7">
        <v>3.25156</v>
      </c>
      <c r="X15" s="7">
        <v>7.1829000000000001</v>
      </c>
      <c r="Y15" s="7">
        <v>-0.82045699999999999</v>
      </c>
      <c r="Z15" s="22">
        <f>Q15*E15/100</f>
        <v>1.6219332</v>
      </c>
    </row>
    <row r="16" spans="1:26" x14ac:dyDescent="0.25">
      <c r="A16" s="4">
        <v>290</v>
      </c>
      <c r="B16" s="6">
        <v>2026</v>
      </c>
      <c r="C16" s="6">
        <v>1</v>
      </c>
      <c r="D16" s="6">
        <v>886.6</v>
      </c>
      <c r="E16" s="6">
        <v>7.11</v>
      </c>
      <c r="F16" s="37">
        <v>-10.6</v>
      </c>
      <c r="G16" s="5" t="s">
        <v>111</v>
      </c>
      <c r="H16" s="5" t="s">
        <v>24</v>
      </c>
      <c r="I16" s="8" t="s">
        <v>152</v>
      </c>
      <c r="J16" s="14">
        <v>5</v>
      </c>
      <c r="K16" s="12" t="s">
        <v>167</v>
      </c>
      <c r="L16" s="6">
        <v>728.19</v>
      </c>
      <c r="M16" s="20">
        <v>20.829000000000001</v>
      </c>
      <c r="N16" s="21">
        <v>17.204999999999998</v>
      </c>
      <c r="O16" s="7">
        <v>33.521000000000001</v>
      </c>
      <c r="P16" s="7"/>
      <c r="Q16" s="7">
        <v>23.626999999999999</v>
      </c>
      <c r="R16" s="34">
        <v>2.6648996165125196E-2</v>
      </c>
      <c r="S16" s="7">
        <v>3.6240019999999999</v>
      </c>
      <c r="T16" s="21">
        <v>30.518000000000001</v>
      </c>
      <c r="U16" s="7">
        <v>24.558</v>
      </c>
      <c r="V16" s="7">
        <v>1.604331</v>
      </c>
      <c r="W16" s="7">
        <v>1.2910140000000001</v>
      </c>
      <c r="X16" s="7">
        <v>2.0196689999999999</v>
      </c>
      <c r="Y16" s="7">
        <v>0.31331900000000001</v>
      </c>
      <c r="Z16" s="22">
        <f>Q16*E16/100</f>
        <v>1.6798796999999999</v>
      </c>
    </row>
    <row r="17" spans="1:26" x14ac:dyDescent="0.25">
      <c r="A17" s="4">
        <v>21</v>
      </c>
      <c r="B17" s="6">
        <v>2026</v>
      </c>
      <c r="C17" s="6">
        <v>1</v>
      </c>
      <c r="D17" s="6">
        <v>886.6</v>
      </c>
      <c r="E17" s="6">
        <v>7.11</v>
      </c>
      <c r="F17" s="37">
        <v>-10.6</v>
      </c>
      <c r="G17" s="5" t="s">
        <v>39</v>
      </c>
      <c r="H17" s="5" t="s">
        <v>40</v>
      </c>
      <c r="I17" s="8" t="s">
        <v>147</v>
      </c>
      <c r="J17" s="14">
        <v>9</v>
      </c>
      <c r="K17" s="12" t="s">
        <v>163</v>
      </c>
      <c r="L17" s="6">
        <v>2095.52</v>
      </c>
      <c r="M17" s="20">
        <v>60.972000000000001</v>
      </c>
      <c r="N17" s="21">
        <v>49.784007000000003</v>
      </c>
      <c r="O17" s="7">
        <v>33.521000000000001</v>
      </c>
      <c r="P17" s="7"/>
      <c r="Q17" s="7">
        <v>23.757000000000001</v>
      </c>
      <c r="R17" s="34">
        <v>2.6795623731107603E-2</v>
      </c>
      <c r="S17" s="7">
        <v>11.188000000000001</v>
      </c>
      <c r="T17" s="21">
        <v>62.7</v>
      </c>
      <c r="U17" s="7">
        <v>76.900000000000006</v>
      </c>
      <c r="V17" s="7">
        <v>3.2961390000000002</v>
      </c>
      <c r="W17" s="7">
        <v>4.0426330000000004</v>
      </c>
      <c r="X17" s="7">
        <v>7.8918619999999997</v>
      </c>
      <c r="Y17" s="7">
        <v>-0.74649399999999999</v>
      </c>
      <c r="Z17" s="22">
        <f>Q17*E17/100</f>
        <v>1.6891227</v>
      </c>
    </row>
    <row r="18" spans="1:26" x14ac:dyDescent="0.25">
      <c r="A18" s="4">
        <v>163</v>
      </c>
      <c r="B18" s="6">
        <v>2026</v>
      </c>
      <c r="C18" s="6">
        <v>1</v>
      </c>
      <c r="D18" s="6">
        <v>886.6</v>
      </c>
      <c r="E18" s="6">
        <v>7.11</v>
      </c>
      <c r="F18" s="37">
        <v>-10.6</v>
      </c>
      <c r="G18" s="5" t="s">
        <v>76</v>
      </c>
      <c r="H18" s="5" t="s">
        <v>24</v>
      </c>
      <c r="I18" s="8" t="s">
        <v>159</v>
      </c>
      <c r="J18" s="14">
        <v>5</v>
      </c>
      <c r="K18" s="12" t="s">
        <v>167</v>
      </c>
      <c r="L18" s="6">
        <v>1181.69</v>
      </c>
      <c r="M18" s="20">
        <v>33.720999999999997</v>
      </c>
      <c r="N18" s="21">
        <v>28.157</v>
      </c>
      <c r="O18" s="7">
        <v>33.521000000000001</v>
      </c>
      <c r="P18" s="7"/>
      <c r="Q18" s="7">
        <v>23.827999999999999</v>
      </c>
      <c r="R18" s="34">
        <v>2.6875704940221068E-2</v>
      </c>
      <c r="S18" s="7">
        <v>5.5640000000000001</v>
      </c>
      <c r="T18" s="21">
        <v>28.521000000000001</v>
      </c>
      <c r="U18" s="7">
        <v>31.5</v>
      </c>
      <c r="V18" s="7">
        <v>1.499349</v>
      </c>
      <c r="W18" s="7">
        <v>1.6559550000000001</v>
      </c>
      <c r="X18" s="7">
        <v>4.0646519999999997</v>
      </c>
      <c r="Y18" s="7">
        <v>-0.156606</v>
      </c>
      <c r="Z18" s="22">
        <f>Q18*E18/100</f>
        <v>1.6941708</v>
      </c>
    </row>
    <row r="19" spans="1:26" x14ac:dyDescent="0.25">
      <c r="A19" s="4">
        <v>248</v>
      </c>
      <c r="B19" s="6">
        <v>2026</v>
      </c>
      <c r="C19" s="6">
        <v>1</v>
      </c>
      <c r="D19" s="6">
        <v>886.6</v>
      </c>
      <c r="E19" s="6">
        <v>7.11</v>
      </c>
      <c r="F19" s="37">
        <v>-10.6</v>
      </c>
      <c r="G19" s="5" t="s">
        <v>93</v>
      </c>
      <c r="H19" s="5" t="s">
        <v>105</v>
      </c>
      <c r="I19" s="8" t="s">
        <v>147</v>
      </c>
      <c r="J19" s="14">
        <v>9</v>
      </c>
      <c r="K19" s="12" t="s">
        <v>163</v>
      </c>
      <c r="L19" s="6">
        <v>2091.62</v>
      </c>
      <c r="M19" s="20">
        <v>64.075000000000003</v>
      </c>
      <c r="N19" s="21">
        <v>50.145994000000002</v>
      </c>
      <c r="O19" s="7">
        <v>33.521000000000001</v>
      </c>
      <c r="P19" s="7"/>
      <c r="Q19" s="7">
        <v>23.975000000000001</v>
      </c>
      <c r="R19" s="34">
        <v>2.7041506880216559E-2</v>
      </c>
      <c r="S19" s="7">
        <v>13.928993</v>
      </c>
      <c r="T19" s="21">
        <v>61.17</v>
      </c>
      <c r="U19" s="7">
        <v>47</v>
      </c>
      <c r="V19" s="7">
        <v>3.2157070000000001</v>
      </c>
      <c r="W19" s="7">
        <v>2.47079</v>
      </c>
      <c r="X19" s="7">
        <v>10.713293999999999</v>
      </c>
      <c r="Y19" s="7">
        <v>0.74490999999999996</v>
      </c>
      <c r="Z19" s="22">
        <f>Q19*E19/100</f>
        <v>1.7046225000000002</v>
      </c>
    </row>
    <row r="20" spans="1:26" x14ac:dyDescent="0.25">
      <c r="A20" s="4">
        <v>121</v>
      </c>
      <c r="B20" s="6">
        <v>2026</v>
      </c>
      <c r="C20" s="6">
        <v>1</v>
      </c>
      <c r="D20" s="6">
        <v>886.6</v>
      </c>
      <c r="E20" s="6">
        <v>7.11</v>
      </c>
      <c r="F20" s="37">
        <v>-10.6</v>
      </c>
      <c r="G20" s="5" t="s">
        <v>73</v>
      </c>
      <c r="H20" s="5" t="s">
        <v>69</v>
      </c>
      <c r="I20" s="8" t="s">
        <v>130</v>
      </c>
      <c r="J20" s="14">
        <v>5</v>
      </c>
      <c r="K20" s="12" t="s">
        <v>167</v>
      </c>
      <c r="L20" s="6">
        <v>1275.3599999999999</v>
      </c>
      <c r="M20" s="20">
        <v>34.79</v>
      </c>
      <c r="N20" s="21">
        <v>30.616999</v>
      </c>
      <c r="O20" s="7">
        <v>33.521000000000001</v>
      </c>
      <c r="P20" s="7"/>
      <c r="Q20" s="7">
        <v>24.007000000000001</v>
      </c>
      <c r="R20" s="34">
        <v>2.7077599819535305E-2</v>
      </c>
      <c r="S20" s="7">
        <v>4.1730010000000002</v>
      </c>
      <c r="T20" s="21">
        <v>33.508000000000003</v>
      </c>
      <c r="U20" s="7">
        <v>26.1</v>
      </c>
      <c r="V20" s="7">
        <v>1.7615160000000001</v>
      </c>
      <c r="W20" s="7">
        <v>1.372077</v>
      </c>
      <c r="X20" s="7">
        <v>2.4114840000000002</v>
      </c>
      <c r="Y20" s="7">
        <v>0.38944000000000001</v>
      </c>
      <c r="Z20" s="22">
        <f>Q20*E20/100</f>
        <v>1.7068977000000001</v>
      </c>
    </row>
    <row r="21" spans="1:26" x14ac:dyDescent="0.25">
      <c r="A21" s="4">
        <v>164</v>
      </c>
      <c r="B21" s="6">
        <v>2026</v>
      </c>
      <c r="C21" s="6">
        <v>1</v>
      </c>
      <c r="D21" s="6">
        <v>886.6</v>
      </c>
      <c r="E21" s="6">
        <v>7.11</v>
      </c>
      <c r="F21" s="37">
        <v>-10.6</v>
      </c>
      <c r="G21" s="5" t="s">
        <v>76</v>
      </c>
      <c r="H21" s="5" t="s">
        <v>24</v>
      </c>
      <c r="I21" s="8" t="s">
        <v>155</v>
      </c>
      <c r="J21" s="14">
        <v>5</v>
      </c>
      <c r="K21" s="12" t="s">
        <v>167</v>
      </c>
      <c r="L21" s="6">
        <v>853.10500000000002</v>
      </c>
      <c r="M21" s="20">
        <v>24.846</v>
      </c>
      <c r="N21" s="21">
        <v>21.126999999999999</v>
      </c>
      <c r="O21" s="7">
        <v>33.521000000000001</v>
      </c>
      <c r="P21" s="7"/>
      <c r="Q21" s="7">
        <v>24.24</v>
      </c>
      <c r="R21" s="34">
        <v>2.7340401533949919E-2</v>
      </c>
      <c r="S21" s="7">
        <v>3.7189999999999999</v>
      </c>
      <c r="T21" s="21">
        <v>20.239999999999998</v>
      </c>
      <c r="U21" s="7">
        <v>14.7</v>
      </c>
      <c r="V21" s="7">
        <v>1.064017</v>
      </c>
      <c r="W21" s="7">
        <v>0.77277899999999999</v>
      </c>
      <c r="X21" s="7">
        <v>2.6549830000000001</v>
      </c>
      <c r="Y21" s="7">
        <v>0.291238</v>
      </c>
      <c r="Z21" s="22">
        <f>Q21*E21/100</f>
        <v>1.7234639999999999</v>
      </c>
    </row>
    <row r="22" spans="1:26" x14ac:dyDescent="0.25">
      <c r="A22" s="4">
        <v>169</v>
      </c>
      <c r="B22" s="6">
        <v>2026</v>
      </c>
      <c r="C22" s="6">
        <v>1</v>
      </c>
      <c r="D22" s="6">
        <v>886.6</v>
      </c>
      <c r="E22" s="6">
        <v>7.11</v>
      </c>
      <c r="F22" s="37">
        <v>-10.6</v>
      </c>
      <c r="G22" s="5" t="s">
        <v>76</v>
      </c>
      <c r="H22" s="5" t="s">
        <v>28</v>
      </c>
      <c r="I22" s="8" t="s">
        <v>139</v>
      </c>
      <c r="J22" s="14">
        <v>5</v>
      </c>
      <c r="K22" s="12" t="s">
        <v>167</v>
      </c>
      <c r="L22" s="6">
        <v>1248.96</v>
      </c>
      <c r="M22" s="20">
        <v>35.561999999999998</v>
      </c>
      <c r="N22" s="21">
        <v>30.423002</v>
      </c>
      <c r="O22" s="7">
        <v>33.521000000000001</v>
      </c>
      <c r="P22" s="7"/>
      <c r="Q22" s="7">
        <v>24.358999999999998</v>
      </c>
      <c r="R22" s="34">
        <v>2.7474622152041505E-2</v>
      </c>
      <c r="S22" s="7">
        <v>5.1389990000000001</v>
      </c>
      <c r="T22" s="21">
        <v>35.798000000000002</v>
      </c>
      <c r="U22" s="7">
        <v>30</v>
      </c>
      <c r="V22" s="7">
        <v>1.881901</v>
      </c>
      <c r="W22" s="7">
        <v>1.5770999999999999</v>
      </c>
      <c r="X22" s="7">
        <v>3.2570990000000002</v>
      </c>
      <c r="Y22" s="7">
        <v>0.30480000000000002</v>
      </c>
      <c r="Z22" s="22">
        <f>Q22*E22/100</f>
        <v>1.7319248999999999</v>
      </c>
    </row>
    <row r="23" spans="1:26" x14ac:dyDescent="0.25">
      <c r="A23" s="4">
        <v>311</v>
      </c>
      <c r="B23" s="6">
        <v>2026</v>
      </c>
      <c r="C23" s="6">
        <v>1</v>
      </c>
      <c r="D23" s="6">
        <v>886.6</v>
      </c>
      <c r="E23" s="6">
        <v>7.11</v>
      </c>
      <c r="F23" s="37">
        <v>-10.6</v>
      </c>
      <c r="G23" s="5" t="s">
        <v>112</v>
      </c>
      <c r="H23" s="5" t="s">
        <v>113</v>
      </c>
      <c r="I23" s="5"/>
      <c r="J23" s="14">
        <v>9</v>
      </c>
      <c r="K23" s="12" t="s">
        <v>168</v>
      </c>
      <c r="L23" s="6">
        <v>4205.91</v>
      </c>
      <c r="M23" s="20">
        <v>120.419</v>
      </c>
      <c r="N23" s="21">
        <v>102.86599200000001</v>
      </c>
      <c r="O23" s="7">
        <v>33.521000000000001</v>
      </c>
      <c r="P23" s="7"/>
      <c r="Q23" s="7">
        <v>24.457000000000001</v>
      </c>
      <c r="R23" s="34">
        <v>2.7585156778705166E-2</v>
      </c>
      <c r="S23" s="7">
        <v>17.552992</v>
      </c>
      <c r="T23" s="21">
        <v>170.78</v>
      </c>
      <c r="U23" s="7">
        <v>151.358</v>
      </c>
      <c r="V23" s="7">
        <v>8.9779049999999998</v>
      </c>
      <c r="W23" s="7">
        <v>7.9568899999999996</v>
      </c>
      <c r="X23" s="7">
        <v>8.5750960000000003</v>
      </c>
      <c r="Y23" s="7">
        <v>1.021007</v>
      </c>
      <c r="Z23" s="22">
        <f>Q23*E23/100</f>
        <v>1.7388927000000001</v>
      </c>
    </row>
    <row r="24" spans="1:26" x14ac:dyDescent="0.25">
      <c r="A24" s="4">
        <v>28</v>
      </c>
      <c r="B24" s="6">
        <v>2026</v>
      </c>
      <c r="C24" s="6">
        <v>1</v>
      </c>
      <c r="D24" s="6">
        <v>886.6</v>
      </c>
      <c r="E24" s="6">
        <v>7.11</v>
      </c>
      <c r="F24" s="37">
        <v>-10.6</v>
      </c>
      <c r="G24" s="5" t="s">
        <v>39</v>
      </c>
      <c r="H24" s="5" t="s">
        <v>24</v>
      </c>
      <c r="I24" s="8" t="s">
        <v>147</v>
      </c>
      <c r="J24" s="14">
        <v>9</v>
      </c>
      <c r="K24" s="12" t="s">
        <v>163</v>
      </c>
      <c r="L24" s="6">
        <v>2102.8000000000002</v>
      </c>
      <c r="M24" s="20">
        <v>64.540999999999997</v>
      </c>
      <c r="N24" s="21">
        <v>51.456000000000003</v>
      </c>
      <c r="O24" s="7">
        <v>33.521000000000001</v>
      </c>
      <c r="P24" s="7"/>
      <c r="Q24" s="7">
        <v>24.47</v>
      </c>
      <c r="R24" s="34">
        <v>2.7599819535303403E-2</v>
      </c>
      <c r="S24" s="7">
        <v>13.085000000000001</v>
      </c>
      <c r="T24" s="21">
        <v>105</v>
      </c>
      <c r="U24" s="7">
        <v>105</v>
      </c>
      <c r="V24" s="7">
        <v>5.5198499999999999</v>
      </c>
      <c r="W24" s="7">
        <v>5.5198499999999999</v>
      </c>
      <c r="X24" s="7">
        <v>7.5651520000000003</v>
      </c>
      <c r="Y24" s="7">
        <v>0</v>
      </c>
      <c r="Z24" s="22">
        <f>Q24*E24/100</f>
        <v>1.7398169999999999</v>
      </c>
    </row>
    <row r="25" spans="1:26" x14ac:dyDescent="0.25">
      <c r="A25" s="4">
        <v>159</v>
      </c>
      <c r="B25" s="6">
        <v>2026</v>
      </c>
      <c r="C25" s="6">
        <v>1</v>
      </c>
      <c r="D25" s="6">
        <v>886.6</v>
      </c>
      <c r="E25" s="6">
        <v>7.11</v>
      </c>
      <c r="F25" s="37">
        <v>-10.6</v>
      </c>
      <c r="G25" s="5" t="s">
        <v>76</v>
      </c>
      <c r="H25" s="5" t="s">
        <v>22</v>
      </c>
      <c r="I25" s="8" t="s">
        <v>127</v>
      </c>
      <c r="J25" s="14">
        <v>5</v>
      </c>
      <c r="K25" s="12" t="s">
        <v>167</v>
      </c>
      <c r="L25" s="6">
        <v>1377.15</v>
      </c>
      <c r="M25" s="20">
        <v>41.082999999999998</v>
      </c>
      <c r="N25" s="21">
        <v>33.927</v>
      </c>
      <c r="O25" s="7">
        <v>33.521000000000001</v>
      </c>
      <c r="P25" s="7"/>
      <c r="Q25" s="7">
        <v>24.636000000000003</v>
      </c>
      <c r="R25" s="34">
        <v>2.7787051658019403E-2</v>
      </c>
      <c r="S25" s="7">
        <v>7.1559990000000004</v>
      </c>
      <c r="T25" s="21">
        <v>54.05</v>
      </c>
      <c r="U25" s="7">
        <v>55.5</v>
      </c>
      <c r="V25" s="7">
        <v>2.8414090000000001</v>
      </c>
      <c r="W25" s="7">
        <v>2.9176350000000002</v>
      </c>
      <c r="X25" s="7">
        <v>4.3145910000000001</v>
      </c>
      <c r="Y25" s="7">
        <v>-7.6227000000000003E-2</v>
      </c>
      <c r="Z25" s="22">
        <f>Q25*E25/100</f>
        <v>1.7516196000000002</v>
      </c>
    </row>
    <row r="26" spans="1:26" x14ac:dyDescent="0.25">
      <c r="A26" s="4">
        <v>252</v>
      </c>
      <c r="B26" s="6">
        <v>2026</v>
      </c>
      <c r="C26" s="6">
        <v>1</v>
      </c>
      <c r="D26" s="6">
        <v>886.6</v>
      </c>
      <c r="E26" s="6">
        <v>7.11</v>
      </c>
      <c r="F26" s="37">
        <v>-10.6</v>
      </c>
      <c r="G26" s="5" t="s">
        <v>108</v>
      </c>
      <c r="H26" s="5" t="s">
        <v>21</v>
      </c>
      <c r="I26" s="5"/>
      <c r="J26" s="14">
        <v>9</v>
      </c>
      <c r="K26" s="12" t="s">
        <v>162</v>
      </c>
      <c r="L26" s="6">
        <v>2649.89</v>
      </c>
      <c r="M26" s="20">
        <v>77.206999999999994</v>
      </c>
      <c r="N26" s="21">
        <v>65.311002000000002</v>
      </c>
      <c r="O26" s="7">
        <v>33.521000000000001</v>
      </c>
      <c r="P26" s="7"/>
      <c r="Q26" s="7">
        <v>24.646999999999998</v>
      </c>
      <c r="R26" s="34">
        <v>2.7799458605910217E-2</v>
      </c>
      <c r="S26" s="7">
        <v>11.895996</v>
      </c>
      <c r="T26" s="21">
        <v>74.938999999999993</v>
      </c>
      <c r="U26" s="7">
        <v>68</v>
      </c>
      <c r="V26" s="7">
        <v>3.939543</v>
      </c>
      <c r="W26" s="7">
        <v>3.5747599999999999</v>
      </c>
      <c r="X26" s="7">
        <v>7.9564579999999996</v>
      </c>
      <c r="Y26" s="7">
        <v>0.36477900000000002</v>
      </c>
      <c r="Z26" s="22">
        <f>Q26*E26/100</f>
        <v>1.7524017000000001</v>
      </c>
    </row>
    <row r="27" spans="1:26" x14ac:dyDescent="0.25">
      <c r="A27" s="4">
        <v>146</v>
      </c>
      <c r="B27" s="6">
        <v>2026</v>
      </c>
      <c r="C27" s="6">
        <v>1</v>
      </c>
      <c r="D27" s="6">
        <v>886.6</v>
      </c>
      <c r="E27" s="6">
        <v>7.11</v>
      </c>
      <c r="F27" s="37">
        <v>-10.6</v>
      </c>
      <c r="G27" s="5" t="s">
        <v>76</v>
      </c>
      <c r="H27" s="5" t="s">
        <v>71</v>
      </c>
      <c r="I27" s="8" t="s">
        <v>137</v>
      </c>
      <c r="J27" s="14">
        <v>9</v>
      </c>
      <c r="K27" s="12" t="s">
        <v>167</v>
      </c>
      <c r="L27" s="6">
        <v>2618.96</v>
      </c>
      <c r="M27" s="20">
        <v>79.424000000000007</v>
      </c>
      <c r="N27" s="21">
        <v>64.663998000000007</v>
      </c>
      <c r="O27" s="7">
        <v>33.521000000000001</v>
      </c>
      <c r="P27" s="7"/>
      <c r="Q27" s="7">
        <v>24.691000000000003</v>
      </c>
      <c r="R27" s="34">
        <v>2.7849086397473497E-2</v>
      </c>
      <c r="S27" s="7">
        <v>14.759999000000001</v>
      </c>
      <c r="T27" s="21">
        <v>88.62</v>
      </c>
      <c r="U27" s="7">
        <v>62.387</v>
      </c>
      <c r="V27" s="7">
        <v>4.6587529999999999</v>
      </c>
      <c r="W27" s="7">
        <v>3.2796850000000002</v>
      </c>
      <c r="X27" s="7">
        <v>10.101247000000001</v>
      </c>
      <c r="Y27" s="7">
        <v>1.379067</v>
      </c>
      <c r="Z27" s="22">
        <f>Q27*E27/100</f>
        <v>1.7555301000000003</v>
      </c>
    </row>
    <row r="28" spans="1:26" s="25" customFormat="1" x14ac:dyDescent="0.25">
      <c r="A28" s="4">
        <v>234</v>
      </c>
      <c r="B28" s="6">
        <v>2026</v>
      </c>
      <c r="C28" s="6">
        <v>1</v>
      </c>
      <c r="D28" s="6">
        <v>886.6</v>
      </c>
      <c r="E28" s="6">
        <v>7.11</v>
      </c>
      <c r="F28" s="37">
        <v>-10.6</v>
      </c>
      <c r="G28" s="5" t="s">
        <v>93</v>
      </c>
      <c r="H28" s="5" t="s">
        <v>61</v>
      </c>
      <c r="I28" s="5"/>
      <c r="J28" s="14">
        <v>9</v>
      </c>
      <c r="K28" s="12" t="s">
        <v>164</v>
      </c>
      <c r="L28" s="6">
        <v>4720.51</v>
      </c>
      <c r="M28" s="20">
        <v>143.53899999999999</v>
      </c>
      <c r="N28" s="21">
        <v>116.752004</v>
      </c>
      <c r="O28" s="7">
        <v>33.521000000000001</v>
      </c>
      <c r="P28" s="7"/>
      <c r="Q28" s="7">
        <v>24.733000000000001</v>
      </c>
      <c r="R28" s="34">
        <v>2.7896458380329347E-2</v>
      </c>
      <c r="S28" s="7">
        <v>26.787002000000001</v>
      </c>
      <c r="T28" s="21">
        <v>153.77000000000001</v>
      </c>
      <c r="U28" s="7">
        <v>131</v>
      </c>
      <c r="V28" s="7">
        <v>8.0836889999999997</v>
      </c>
      <c r="W28" s="7">
        <v>6.8866699999999996</v>
      </c>
      <c r="X28" s="7">
        <v>18.703309999999998</v>
      </c>
      <c r="Y28" s="7">
        <v>1.1970209999999999</v>
      </c>
      <c r="Z28" s="22">
        <f>Q28*E28/100</f>
        <v>1.7585162999999999</v>
      </c>
    </row>
    <row r="29" spans="1:26" x14ac:dyDescent="0.25">
      <c r="A29" s="4">
        <v>198</v>
      </c>
      <c r="B29" s="6">
        <v>2026</v>
      </c>
      <c r="C29" s="6">
        <v>1</v>
      </c>
      <c r="D29" s="6">
        <v>886.6</v>
      </c>
      <c r="E29" s="6">
        <v>7.11</v>
      </c>
      <c r="F29" s="37">
        <v>-10.6</v>
      </c>
      <c r="G29" s="5" t="s">
        <v>92</v>
      </c>
      <c r="H29" s="5" t="s">
        <v>67</v>
      </c>
      <c r="I29" s="5"/>
      <c r="J29" s="14">
        <v>5</v>
      </c>
      <c r="K29" s="12" t="s">
        <v>164</v>
      </c>
      <c r="L29" s="6">
        <v>3240.46</v>
      </c>
      <c r="M29" s="20">
        <v>99.290999999999997</v>
      </c>
      <c r="N29" s="21">
        <v>80.164005000000003</v>
      </c>
      <c r="O29" s="7">
        <v>33.521000000000001</v>
      </c>
      <c r="P29" s="7"/>
      <c r="Q29" s="7">
        <v>24.738</v>
      </c>
      <c r="R29" s="34">
        <v>2.7902097902097901E-2</v>
      </c>
      <c r="S29" s="7">
        <v>19.127002999999998</v>
      </c>
      <c r="T29" s="21">
        <v>108.1</v>
      </c>
      <c r="U29" s="7">
        <v>110.7</v>
      </c>
      <c r="V29" s="7">
        <v>5.682817</v>
      </c>
      <c r="W29" s="7">
        <v>5.8194990000000004</v>
      </c>
      <c r="X29" s="7">
        <v>13.444183000000001</v>
      </c>
      <c r="Y29" s="7">
        <v>-0.13667899999999999</v>
      </c>
      <c r="Z29" s="22">
        <f>Q29*E29/100</f>
        <v>1.7588718000000001</v>
      </c>
    </row>
    <row r="30" spans="1:26" x14ac:dyDescent="0.25">
      <c r="A30" s="4">
        <v>102</v>
      </c>
      <c r="B30" s="6">
        <v>2026</v>
      </c>
      <c r="C30" s="6">
        <v>1</v>
      </c>
      <c r="D30" s="6">
        <v>886.6</v>
      </c>
      <c r="E30" s="6">
        <v>7.11</v>
      </c>
      <c r="F30" s="37">
        <v>-10.6</v>
      </c>
      <c r="G30" s="5" t="s">
        <v>73</v>
      </c>
      <c r="H30" s="5" t="s">
        <v>20</v>
      </c>
      <c r="I30" s="8" t="s">
        <v>124</v>
      </c>
      <c r="J30" s="14">
        <v>5</v>
      </c>
      <c r="K30" s="12" t="s">
        <v>167</v>
      </c>
      <c r="L30" s="6">
        <v>1365.41</v>
      </c>
      <c r="M30" s="20">
        <v>40.393999999999998</v>
      </c>
      <c r="N30" s="21">
        <v>33.865997999999998</v>
      </c>
      <c r="O30" s="7">
        <v>33.521000000000001</v>
      </c>
      <c r="P30" s="7"/>
      <c r="Q30" s="7">
        <v>24.802999999999997</v>
      </c>
      <c r="R30" s="34">
        <v>2.7975411685089102E-2</v>
      </c>
      <c r="S30" s="7">
        <v>6.528003</v>
      </c>
      <c r="T30" s="21">
        <v>33.159999999999997</v>
      </c>
      <c r="U30" s="7">
        <v>26</v>
      </c>
      <c r="V30" s="7">
        <v>1.7432209999999999</v>
      </c>
      <c r="W30" s="7">
        <v>1.3668199999999999</v>
      </c>
      <c r="X30" s="7">
        <v>4.7847780000000002</v>
      </c>
      <c r="Y30" s="7">
        <v>0.37640400000000002</v>
      </c>
      <c r="Z30" s="22">
        <f>Q30*E30/100</f>
        <v>1.7634932999999997</v>
      </c>
    </row>
    <row r="31" spans="1:26" x14ac:dyDescent="0.25">
      <c r="A31" s="4">
        <v>203</v>
      </c>
      <c r="B31" s="6">
        <v>2026</v>
      </c>
      <c r="C31" s="6">
        <v>1</v>
      </c>
      <c r="D31" s="6">
        <v>886.6</v>
      </c>
      <c r="E31" s="6">
        <v>7.11</v>
      </c>
      <c r="F31" s="37">
        <v>-10.6</v>
      </c>
      <c r="G31" s="5" t="s">
        <v>92</v>
      </c>
      <c r="H31" s="5" t="s">
        <v>43</v>
      </c>
      <c r="I31" s="5"/>
      <c r="J31" s="14">
        <v>5</v>
      </c>
      <c r="K31" s="12" t="s">
        <v>164</v>
      </c>
      <c r="L31" s="6">
        <v>3234.16</v>
      </c>
      <c r="M31" s="20">
        <v>98.424999999999997</v>
      </c>
      <c r="N31" s="21">
        <v>80.281003999999996</v>
      </c>
      <c r="O31" s="7">
        <v>33.521000000000001</v>
      </c>
      <c r="P31" s="7"/>
      <c r="Q31" s="7">
        <v>24.823</v>
      </c>
      <c r="R31" s="34">
        <v>2.799796977216332E-2</v>
      </c>
      <c r="S31" s="7">
        <v>18.144006999999998</v>
      </c>
      <c r="T31" s="21">
        <v>138.24</v>
      </c>
      <c r="U31" s="7">
        <v>132</v>
      </c>
      <c r="V31" s="7">
        <v>7.267277</v>
      </c>
      <c r="W31" s="7">
        <v>6.9392399999999999</v>
      </c>
      <c r="X31" s="7">
        <v>10.876721999999999</v>
      </c>
      <c r="Y31" s="7">
        <v>0.328044</v>
      </c>
      <c r="Z31" s="22">
        <f>Q31*E31/100</f>
        <v>1.7649153000000002</v>
      </c>
    </row>
    <row r="32" spans="1:26" x14ac:dyDescent="0.25">
      <c r="A32" s="4">
        <v>284</v>
      </c>
      <c r="B32" s="6">
        <v>2026</v>
      </c>
      <c r="C32" s="6">
        <v>1</v>
      </c>
      <c r="D32" s="6">
        <v>886.6</v>
      </c>
      <c r="E32" s="6">
        <v>7.11</v>
      </c>
      <c r="F32" s="37">
        <v>-10.6</v>
      </c>
      <c r="G32" s="5" t="s">
        <v>111</v>
      </c>
      <c r="H32" s="5" t="s">
        <v>42</v>
      </c>
      <c r="I32" s="8" t="s">
        <v>151</v>
      </c>
      <c r="J32" s="14">
        <v>5</v>
      </c>
      <c r="K32" s="12" t="s">
        <v>167</v>
      </c>
      <c r="L32" s="6">
        <v>1177.31</v>
      </c>
      <c r="M32" s="20">
        <v>35.338000000000001</v>
      </c>
      <c r="N32" s="21">
        <v>29.446002</v>
      </c>
      <c r="O32" s="7">
        <v>33.521000000000001</v>
      </c>
      <c r="P32" s="7"/>
      <c r="Q32" s="7">
        <v>25.010999999999999</v>
      </c>
      <c r="R32" s="34">
        <v>2.8210015790660951E-2</v>
      </c>
      <c r="S32" s="7">
        <v>5.8920009999999996</v>
      </c>
      <c r="T32" s="21">
        <v>30.905999999999999</v>
      </c>
      <c r="U32" s="7">
        <v>27.37</v>
      </c>
      <c r="V32" s="7">
        <v>1.624728</v>
      </c>
      <c r="W32" s="7">
        <v>1.438841</v>
      </c>
      <c r="X32" s="7">
        <v>4.2672720000000002</v>
      </c>
      <c r="Y32" s="7">
        <v>0.185888</v>
      </c>
      <c r="Z32" s="22">
        <f>Q32*E32/100</f>
        <v>1.7782821000000002</v>
      </c>
    </row>
    <row r="33" spans="1:26" x14ac:dyDescent="0.25">
      <c r="A33" s="4">
        <v>93</v>
      </c>
      <c r="B33" s="6">
        <v>2026</v>
      </c>
      <c r="C33" s="6">
        <v>1</v>
      </c>
      <c r="D33" s="6">
        <v>886.6</v>
      </c>
      <c r="E33" s="6">
        <v>7.11</v>
      </c>
      <c r="F33" s="37">
        <v>-10.6</v>
      </c>
      <c r="G33" s="5" t="s">
        <v>70</v>
      </c>
      <c r="H33" s="5" t="s">
        <v>46</v>
      </c>
      <c r="I33" s="5"/>
      <c r="J33" s="14">
        <v>9</v>
      </c>
      <c r="K33" s="12" t="s">
        <v>167</v>
      </c>
      <c r="L33" s="6">
        <v>6093.43</v>
      </c>
      <c r="M33" s="20">
        <v>173.74700000000001</v>
      </c>
      <c r="N33" s="21">
        <v>152.74201099999999</v>
      </c>
      <c r="O33" s="7">
        <v>33.521000000000001</v>
      </c>
      <c r="P33" s="7"/>
      <c r="Q33" s="7">
        <v>25.067</v>
      </c>
      <c r="R33" s="34">
        <v>2.8273178434468756E-2</v>
      </c>
      <c r="S33" s="7">
        <v>21.004999999999999</v>
      </c>
      <c r="T33" s="21">
        <v>148.21</v>
      </c>
      <c r="U33" s="7">
        <v>158.83500000000001</v>
      </c>
      <c r="V33" s="7">
        <v>7.7914000000000003</v>
      </c>
      <c r="W33" s="7">
        <v>8.3499560000000006</v>
      </c>
      <c r="X33" s="7">
        <v>12.655041000000001</v>
      </c>
      <c r="Y33" s="7">
        <v>0</v>
      </c>
      <c r="Z33" s="22">
        <f>Q33*E33/100</f>
        <v>1.7822637000000001</v>
      </c>
    </row>
    <row r="34" spans="1:26" x14ac:dyDescent="0.25">
      <c r="A34" s="4">
        <v>165</v>
      </c>
      <c r="B34" s="6">
        <v>2026</v>
      </c>
      <c r="C34" s="6">
        <v>1</v>
      </c>
      <c r="D34" s="6">
        <v>886.6</v>
      </c>
      <c r="E34" s="6">
        <v>7.11</v>
      </c>
      <c r="F34" s="37">
        <v>-10.6</v>
      </c>
      <c r="G34" s="5" t="s">
        <v>76</v>
      </c>
      <c r="H34" s="5" t="s">
        <v>24</v>
      </c>
      <c r="I34" s="8" t="s">
        <v>156</v>
      </c>
      <c r="J34" s="11">
        <v>5</v>
      </c>
      <c r="K34" s="12" t="s">
        <v>167</v>
      </c>
      <c r="L34" s="6">
        <v>1601.885</v>
      </c>
      <c r="M34" s="20">
        <v>48.771000000000001</v>
      </c>
      <c r="N34" s="21">
        <v>40.270003000000003</v>
      </c>
      <c r="O34" s="7">
        <v>33.521000000000001</v>
      </c>
      <c r="P34" s="7"/>
      <c r="Q34" s="7">
        <v>25.139000000000003</v>
      </c>
      <c r="R34" s="34">
        <v>2.8354387547935938E-2</v>
      </c>
      <c r="S34" s="7">
        <v>8.5010010000000005</v>
      </c>
      <c r="T34" s="21">
        <v>54.857999999999997</v>
      </c>
      <c r="U34" s="7">
        <v>56.3</v>
      </c>
      <c r="V34" s="7">
        <v>2.8838849999999998</v>
      </c>
      <c r="W34" s="7">
        <v>2.9596909999999998</v>
      </c>
      <c r="X34" s="7">
        <v>5.6171150000000001</v>
      </c>
      <c r="Y34" s="7">
        <v>-7.5804999999999997E-2</v>
      </c>
      <c r="Z34" s="22">
        <f>Q34*E34/100</f>
        <v>1.7873829000000003</v>
      </c>
    </row>
    <row r="35" spans="1:26" x14ac:dyDescent="0.25">
      <c r="A35" s="4">
        <v>103</v>
      </c>
      <c r="B35" s="6">
        <v>2026</v>
      </c>
      <c r="C35" s="6">
        <v>1</v>
      </c>
      <c r="D35" s="6">
        <v>886.6</v>
      </c>
      <c r="E35" s="6">
        <v>7.11</v>
      </c>
      <c r="F35" s="37">
        <v>-10.6</v>
      </c>
      <c r="G35" s="5" t="s">
        <v>73</v>
      </c>
      <c r="H35" s="5" t="s">
        <v>20</v>
      </c>
      <c r="I35" s="8" t="s">
        <v>126</v>
      </c>
      <c r="J35" s="13">
        <v>5</v>
      </c>
      <c r="K35" s="12" t="s">
        <v>167</v>
      </c>
      <c r="L35" s="6">
        <v>722.51</v>
      </c>
      <c r="M35" s="20">
        <v>22.193999999999999</v>
      </c>
      <c r="N35" s="21">
        <v>18.169999000000001</v>
      </c>
      <c r="O35" s="7">
        <v>33.521000000000001</v>
      </c>
      <c r="P35" s="7"/>
      <c r="Q35" s="7">
        <v>25.148</v>
      </c>
      <c r="R35" s="34">
        <v>2.8364538687119332E-2</v>
      </c>
      <c r="S35" s="7">
        <v>4.024</v>
      </c>
      <c r="T35" s="21">
        <v>18.207999999999998</v>
      </c>
      <c r="U35" s="7">
        <v>15.852</v>
      </c>
      <c r="V35" s="7">
        <v>0.95719500000000002</v>
      </c>
      <c r="W35" s="7">
        <v>0.83333999999999997</v>
      </c>
      <c r="X35" s="7">
        <v>3.0668060000000001</v>
      </c>
      <c r="Y35" s="7">
        <v>0</v>
      </c>
      <c r="Z35" s="22">
        <f>Q35*E35/100</f>
        <v>1.7880228</v>
      </c>
    </row>
    <row r="36" spans="1:26" x14ac:dyDescent="0.25">
      <c r="A36" s="4">
        <v>34</v>
      </c>
      <c r="B36" s="6">
        <v>2026</v>
      </c>
      <c r="C36" s="6">
        <v>1</v>
      </c>
      <c r="D36" s="6">
        <v>886.6</v>
      </c>
      <c r="E36" s="6">
        <v>7.11</v>
      </c>
      <c r="F36" s="37">
        <v>-10.6</v>
      </c>
      <c r="G36" s="5" t="s">
        <v>39</v>
      </c>
      <c r="H36" s="5" t="s">
        <v>44</v>
      </c>
      <c r="I36" s="8"/>
      <c r="J36" s="14">
        <v>9</v>
      </c>
      <c r="K36" s="12" t="s">
        <v>162</v>
      </c>
      <c r="L36" s="6">
        <v>4728.8599999999997</v>
      </c>
      <c r="M36" s="20">
        <v>147.405</v>
      </c>
      <c r="N36" s="21">
        <v>119.21600599999999</v>
      </c>
      <c r="O36" s="7">
        <v>33.521000000000001</v>
      </c>
      <c r="P36" s="7"/>
      <c r="Q36" s="7">
        <v>25.21</v>
      </c>
      <c r="R36" s="34">
        <v>2.8434468757049403E-2</v>
      </c>
      <c r="S36" s="7">
        <v>28.188991999999999</v>
      </c>
      <c r="T36" s="21">
        <v>188.79</v>
      </c>
      <c r="U36" s="7">
        <v>136.19999999999999</v>
      </c>
      <c r="V36" s="7">
        <v>9.92469</v>
      </c>
      <c r="W36" s="7">
        <v>7.1600339999999996</v>
      </c>
      <c r="X36" s="7">
        <v>18.264312</v>
      </c>
      <c r="Y36" s="7">
        <v>2.7646480000000002</v>
      </c>
      <c r="Z36" s="22">
        <f>Q36*E36/100</f>
        <v>1.7924310000000003</v>
      </c>
    </row>
    <row r="37" spans="1:26" x14ac:dyDescent="0.25">
      <c r="A37" s="4">
        <v>195</v>
      </c>
      <c r="B37" s="6">
        <v>2026</v>
      </c>
      <c r="C37" s="6">
        <v>1</v>
      </c>
      <c r="D37" s="6">
        <v>886.6</v>
      </c>
      <c r="E37" s="6">
        <v>7.11</v>
      </c>
      <c r="F37" s="37">
        <v>-10.6</v>
      </c>
      <c r="G37" s="5" t="s">
        <v>92</v>
      </c>
      <c r="H37" s="5" t="s">
        <v>74</v>
      </c>
      <c r="I37" s="5"/>
      <c r="J37" s="14">
        <v>9</v>
      </c>
      <c r="K37" s="12" t="s">
        <v>163</v>
      </c>
      <c r="L37" s="6">
        <v>5195.57</v>
      </c>
      <c r="M37" s="20">
        <v>163.75200000000001</v>
      </c>
      <c r="N37" s="21">
        <v>131.83000899999999</v>
      </c>
      <c r="O37" s="7">
        <v>33.521000000000001</v>
      </c>
      <c r="P37" s="7"/>
      <c r="Q37" s="7">
        <v>25.374000000000002</v>
      </c>
      <c r="R37" s="34">
        <v>2.8619445071057976E-2</v>
      </c>
      <c r="S37" s="7">
        <v>31.921976999999998</v>
      </c>
      <c r="T37" s="21">
        <v>196.57</v>
      </c>
      <c r="U37" s="7">
        <v>176.5</v>
      </c>
      <c r="V37" s="7">
        <v>10.333684999999999</v>
      </c>
      <c r="W37" s="7">
        <v>9.2786050000000007</v>
      </c>
      <c r="X37" s="7">
        <v>21.588314</v>
      </c>
      <c r="Y37" s="7">
        <v>1.0550569999999999</v>
      </c>
      <c r="Z37" s="22">
        <f>Q37*E37/100</f>
        <v>1.8040914000000003</v>
      </c>
    </row>
    <row r="38" spans="1:26" x14ac:dyDescent="0.25">
      <c r="A38" s="4">
        <v>170</v>
      </c>
      <c r="B38" s="6">
        <v>2026</v>
      </c>
      <c r="C38" s="6">
        <v>1</v>
      </c>
      <c r="D38" s="6">
        <v>886.6</v>
      </c>
      <c r="E38" s="6">
        <v>7.11</v>
      </c>
      <c r="F38" s="37">
        <v>-10.6</v>
      </c>
      <c r="G38" s="5" t="s">
        <v>76</v>
      </c>
      <c r="H38" s="5" t="s">
        <v>28</v>
      </c>
      <c r="I38" s="8" t="s">
        <v>144</v>
      </c>
      <c r="J38" s="14">
        <v>5</v>
      </c>
      <c r="K38" s="12" t="s">
        <v>167</v>
      </c>
      <c r="L38" s="6">
        <v>2589.94</v>
      </c>
      <c r="M38" s="20">
        <v>80.713999999999999</v>
      </c>
      <c r="N38" s="21">
        <v>68.746997999999991</v>
      </c>
      <c r="O38" s="7">
        <v>33.521000000000001</v>
      </c>
      <c r="P38" s="7"/>
      <c r="Q38" s="7">
        <v>25.43</v>
      </c>
      <c r="R38" s="34">
        <v>2.868260771486578E-2</v>
      </c>
      <c r="S38" s="7">
        <v>11.967000000000001</v>
      </c>
      <c r="T38" s="21">
        <v>102.92</v>
      </c>
      <c r="U38" s="7">
        <v>90.091999999999999</v>
      </c>
      <c r="V38" s="7">
        <v>5.4105040000000004</v>
      </c>
      <c r="W38" s="7">
        <v>4.7361360000000001</v>
      </c>
      <c r="X38" s="7">
        <v>6.556495</v>
      </c>
      <c r="Y38" s="7">
        <v>0</v>
      </c>
      <c r="Z38" s="22">
        <f>Q38*E38/100</f>
        <v>1.808073</v>
      </c>
    </row>
    <row r="39" spans="1:26" x14ac:dyDescent="0.25">
      <c r="A39" s="4">
        <v>143</v>
      </c>
      <c r="B39" s="6">
        <v>2026</v>
      </c>
      <c r="C39" s="6">
        <v>1</v>
      </c>
      <c r="D39" s="6">
        <v>886.6</v>
      </c>
      <c r="E39" s="6">
        <v>7.11</v>
      </c>
      <c r="F39" s="37">
        <v>-10.6</v>
      </c>
      <c r="G39" s="5" t="s">
        <v>76</v>
      </c>
      <c r="H39" s="5" t="s">
        <v>21</v>
      </c>
      <c r="I39" s="5" t="s">
        <v>119</v>
      </c>
      <c r="J39" s="14">
        <v>5</v>
      </c>
      <c r="K39" s="12" t="s">
        <v>167</v>
      </c>
      <c r="L39" s="6">
        <v>723.81</v>
      </c>
      <c r="M39" s="20">
        <v>22.01</v>
      </c>
      <c r="N39" s="21">
        <v>18.467998000000001</v>
      </c>
      <c r="O39" s="7">
        <v>33.521000000000001</v>
      </c>
      <c r="P39" s="7"/>
      <c r="Q39" s="7">
        <v>25.515000000000001</v>
      </c>
      <c r="R39" s="34">
        <v>2.8778479584931196E-2</v>
      </c>
      <c r="S39" s="7">
        <v>3.5419990000000001</v>
      </c>
      <c r="T39" s="21">
        <v>19.617000000000001</v>
      </c>
      <c r="U39" s="7">
        <v>7</v>
      </c>
      <c r="V39" s="7">
        <v>1.031266</v>
      </c>
      <c r="W39" s="7">
        <v>0.36798999999999998</v>
      </c>
      <c r="X39" s="7">
        <v>2.5107339999999998</v>
      </c>
      <c r="Y39" s="7">
        <v>0.66327499999999995</v>
      </c>
      <c r="Z39" s="22">
        <f>Q39*E39/100</f>
        <v>1.8141165000000001</v>
      </c>
    </row>
    <row r="40" spans="1:26" x14ac:dyDescent="0.25">
      <c r="A40" s="4">
        <v>245</v>
      </c>
      <c r="B40" s="6">
        <v>2026</v>
      </c>
      <c r="C40" s="6">
        <v>1</v>
      </c>
      <c r="D40" s="6">
        <v>886.6</v>
      </c>
      <c r="E40" s="6">
        <v>7.11</v>
      </c>
      <c r="F40" s="37">
        <v>-10.6</v>
      </c>
      <c r="G40" s="5" t="s">
        <v>93</v>
      </c>
      <c r="H40" s="5" t="s">
        <v>104</v>
      </c>
      <c r="I40" s="8" t="s">
        <v>147</v>
      </c>
      <c r="J40" s="14">
        <v>9</v>
      </c>
      <c r="K40" s="12" t="s">
        <v>163</v>
      </c>
      <c r="L40" s="6">
        <v>2092.7600000000002</v>
      </c>
      <c r="M40" s="20">
        <v>64.277000000000001</v>
      </c>
      <c r="N40" s="21">
        <v>53.834007</v>
      </c>
      <c r="O40" s="7">
        <v>33.521000000000001</v>
      </c>
      <c r="P40" s="7"/>
      <c r="Q40" s="7">
        <v>25.724</v>
      </c>
      <c r="R40" s="34">
        <v>2.9014211594856756E-2</v>
      </c>
      <c r="S40" s="7">
        <v>10.442994000000001</v>
      </c>
      <c r="T40" s="21">
        <v>71.81</v>
      </c>
      <c r="U40" s="7">
        <v>63</v>
      </c>
      <c r="V40" s="7">
        <v>3.7750520000000001</v>
      </c>
      <c r="W40" s="7">
        <v>3.3119100000000001</v>
      </c>
      <c r="X40" s="7">
        <v>6.6679490000000001</v>
      </c>
      <c r="Y40" s="7">
        <v>0.46313599999999999</v>
      </c>
      <c r="Z40" s="22">
        <f>Q40*E40/100</f>
        <v>1.8289763999999999</v>
      </c>
    </row>
    <row r="41" spans="1:26" x14ac:dyDescent="0.25">
      <c r="A41" s="4">
        <v>144</v>
      </c>
      <c r="B41" s="6">
        <v>2026</v>
      </c>
      <c r="C41" s="6">
        <v>1</v>
      </c>
      <c r="D41" s="6">
        <v>886.6</v>
      </c>
      <c r="E41" s="6">
        <v>7.11</v>
      </c>
      <c r="F41" s="37">
        <v>-10.6</v>
      </c>
      <c r="G41" s="5" t="s">
        <v>76</v>
      </c>
      <c r="H41" s="5" t="s">
        <v>21</v>
      </c>
      <c r="I41" s="5" t="s">
        <v>120</v>
      </c>
      <c r="J41" s="14">
        <v>5</v>
      </c>
      <c r="K41" s="12" t="s">
        <v>167</v>
      </c>
      <c r="L41" s="6">
        <v>1389.73</v>
      </c>
      <c r="M41" s="20">
        <v>42.162999999999997</v>
      </c>
      <c r="N41" s="21">
        <v>35.881998000000003</v>
      </c>
      <c r="O41" s="7">
        <v>33.521000000000001</v>
      </c>
      <c r="P41" s="7"/>
      <c r="Q41" s="7">
        <v>25.819000000000003</v>
      </c>
      <c r="R41" s="34">
        <v>2.9121362508459286E-2</v>
      </c>
      <c r="S41" s="7">
        <v>6.2809980000000003</v>
      </c>
      <c r="T41" s="21">
        <v>38.71</v>
      </c>
      <c r="U41" s="7">
        <v>46</v>
      </c>
      <c r="V41" s="7">
        <v>2.0349849999999998</v>
      </c>
      <c r="W41" s="7">
        <v>2.4182199999999998</v>
      </c>
      <c r="X41" s="7">
        <v>4.2460149999999999</v>
      </c>
      <c r="Y41" s="7">
        <v>-0.38323699999999999</v>
      </c>
      <c r="Z41" s="22">
        <f>Q41*E41/100</f>
        <v>1.8357309000000004</v>
      </c>
    </row>
    <row r="42" spans="1:26" x14ac:dyDescent="0.25">
      <c r="A42" s="4">
        <v>142</v>
      </c>
      <c r="B42" s="6">
        <v>2026</v>
      </c>
      <c r="C42" s="6">
        <v>1</v>
      </c>
      <c r="D42" s="6">
        <v>886.6</v>
      </c>
      <c r="E42" s="6">
        <v>7.11</v>
      </c>
      <c r="F42" s="37">
        <v>-10.6</v>
      </c>
      <c r="G42" s="5" t="s">
        <v>76</v>
      </c>
      <c r="H42" s="5" t="s">
        <v>21</v>
      </c>
      <c r="I42" s="5" t="s">
        <v>118</v>
      </c>
      <c r="J42" s="14">
        <v>5</v>
      </c>
      <c r="K42" s="12" t="s">
        <v>167</v>
      </c>
      <c r="L42" s="6">
        <v>1388.81</v>
      </c>
      <c r="M42" s="20">
        <v>42.527000000000001</v>
      </c>
      <c r="N42" s="21">
        <v>35.863002000000002</v>
      </c>
      <c r="O42" s="7">
        <v>33.521000000000001</v>
      </c>
      <c r="P42" s="7"/>
      <c r="Q42" s="7">
        <v>25.823</v>
      </c>
      <c r="R42" s="34">
        <v>2.9125874125874127E-2</v>
      </c>
      <c r="S42" s="7">
        <v>6.6639989999999996</v>
      </c>
      <c r="T42" s="21">
        <v>49.317</v>
      </c>
      <c r="U42" s="7">
        <v>35.146999999999998</v>
      </c>
      <c r="V42" s="7">
        <v>2.5925950000000002</v>
      </c>
      <c r="W42" s="7">
        <v>1.8476779999999999</v>
      </c>
      <c r="X42" s="7">
        <v>4.0714050000000004</v>
      </c>
      <c r="Y42" s="7">
        <v>0.74491600000000002</v>
      </c>
      <c r="Z42" s="22">
        <f>Q42*E42/100</f>
        <v>1.8360153000000003</v>
      </c>
    </row>
    <row r="43" spans="1:26" x14ac:dyDescent="0.25">
      <c r="A43" s="4">
        <v>120</v>
      </c>
      <c r="B43" s="6">
        <v>2026</v>
      </c>
      <c r="C43" s="6">
        <v>1</v>
      </c>
      <c r="D43" s="6">
        <v>886.6</v>
      </c>
      <c r="E43" s="6">
        <v>7.11</v>
      </c>
      <c r="F43" s="37">
        <v>-10.6</v>
      </c>
      <c r="G43" s="5" t="s">
        <v>73</v>
      </c>
      <c r="H43" s="5" t="s">
        <v>69</v>
      </c>
      <c r="I43" s="8" t="s">
        <v>129</v>
      </c>
      <c r="J43" s="14">
        <v>5</v>
      </c>
      <c r="K43" s="12" t="s">
        <v>167</v>
      </c>
      <c r="L43" s="6">
        <v>1312.04</v>
      </c>
      <c r="M43" s="20">
        <v>38.170999999999999</v>
      </c>
      <c r="N43" s="21">
        <v>34.083998999999999</v>
      </c>
      <c r="O43" s="7">
        <v>33.521000000000001</v>
      </c>
      <c r="P43" s="7"/>
      <c r="Q43" s="7">
        <v>25.978000000000002</v>
      </c>
      <c r="R43" s="34">
        <v>2.9300699300699302E-2</v>
      </c>
      <c r="S43" s="7">
        <v>4.0869989999999996</v>
      </c>
      <c r="T43" s="21">
        <v>19.988</v>
      </c>
      <c r="U43" s="7">
        <v>21</v>
      </c>
      <c r="V43" s="7">
        <v>1.0507690000000001</v>
      </c>
      <c r="W43" s="7">
        <v>1.1039699999999999</v>
      </c>
      <c r="X43" s="7">
        <v>3.036232</v>
      </c>
      <c r="Y43" s="7">
        <v>-5.3201999999999999E-2</v>
      </c>
      <c r="Z43" s="22">
        <f>Q43*E43/100</f>
        <v>1.8470358000000002</v>
      </c>
    </row>
    <row r="44" spans="1:26" x14ac:dyDescent="0.25">
      <c r="A44" s="4">
        <v>13</v>
      </c>
      <c r="B44" s="6">
        <v>2026</v>
      </c>
      <c r="C44" s="6">
        <v>1</v>
      </c>
      <c r="D44" s="6">
        <v>886.6</v>
      </c>
      <c r="E44" s="6">
        <v>7.11</v>
      </c>
      <c r="F44" s="37">
        <v>-10.6</v>
      </c>
      <c r="G44" s="5" t="s">
        <v>19</v>
      </c>
      <c r="H44" s="5" t="s">
        <v>32</v>
      </c>
      <c r="I44" s="5"/>
      <c r="J44" s="14">
        <v>9</v>
      </c>
      <c r="K44" s="12" t="s">
        <v>163</v>
      </c>
      <c r="L44" s="6">
        <v>5211.1099999999997</v>
      </c>
      <c r="M44" s="20">
        <v>166.9</v>
      </c>
      <c r="N44" s="21">
        <v>135.56199899999999</v>
      </c>
      <c r="O44" s="7">
        <v>33.521000000000001</v>
      </c>
      <c r="P44" s="7"/>
      <c r="Q44" s="7">
        <v>26.013999999999999</v>
      </c>
      <c r="R44" s="34">
        <v>2.9341303857432888E-2</v>
      </c>
      <c r="S44" s="7">
        <v>31.337980999999999</v>
      </c>
      <c r="T44" s="21">
        <v>201.92</v>
      </c>
      <c r="U44" s="7">
        <v>235</v>
      </c>
      <c r="V44" s="7">
        <v>10.614934</v>
      </c>
      <c r="W44" s="7">
        <v>12.353949999999999</v>
      </c>
      <c r="X44" s="7">
        <v>20.723061999999999</v>
      </c>
      <c r="Y44" s="7">
        <v>-1.7390350000000001</v>
      </c>
      <c r="Z44" s="22">
        <f>Q44*E44/100</f>
        <v>1.8495954000000001</v>
      </c>
    </row>
    <row r="45" spans="1:26" x14ac:dyDescent="0.25">
      <c r="A45" s="4">
        <v>35</v>
      </c>
      <c r="B45" s="6">
        <v>2026</v>
      </c>
      <c r="C45" s="6">
        <v>1</v>
      </c>
      <c r="D45" s="6">
        <v>886.6</v>
      </c>
      <c r="E45" s="6">
        <v>7.11</v>
      </c>
      <c r="F45" s="37">
        <v>-10.6</v>
      </c>
      <c r="G45" s="5" t="s">
        <v>39</v>
      </c>
      <c r="H45" s="5" t="s">
        <v>45</v>
      </c>
      <c r="I45" s="8"/>
      <c r="J45" s="14">
        <v>5</v>
      </c>
      <c r="K45" s="12" t="s">
        <v>162</v>
      </c>
      <c r="L45" s="6">
        <v>1956.53</v>
      </c>
      <c r="M45" s="20">
        <v>61.73</v>
      </c>
      <c r="N45" s="21">
        <v>50.905003999999998</v>
      </c>
      <c r="O45" s="7">
        <v>33.521000000000001</v>
      </c>
      <c r="P45" s="7"/>
      <c r="Q45" s="7">
        <v>26.018000000000001</v>
      </c>
      <c r="R45" s="34">
        <v>2.9345815474847731E-2</v>
      </c>
      <c r="S45" s="7">
        <v>10.824997</v>
      </c>
      <c r="T45" s="21">
        <v>77.564999999999998</v>
      </c>
      <c r="U45" s="7">
        <v>55</v>
      </c>
      <c r="V45" s="7">
        <v>4.0775920000000001</v>
      </c>
      <c r="W45" s="7">
        <v>2.8913500000000001</v>
      </c>
      <c r="X45" s="7">
        <v>6.7474080000000001</v>
      </c>
      <c r="Y45" s="7">
        <v>1.186239</v>
      </c>
      <c r="Z45" s="22">
        <f>Q45*E45/100</f>
        <v>1.8498798000000003</v>
      </c>
    </row>
    <row r="46" spans="1:26" x14ac:dyDescent="0.25">
      <c r="A46" s="4">
        <v>114</v>
      </c>
      <c r="B46" s="6">
        <v>2026</v>
      </c>
      <c r="C46" s="6">
        <v>1</v>
      </c>
      <c r="D46" s="6">
        <v>886.6</v>
      </c>
      <c r="E46" s="6">
        <v>7.11</v>
      </c>
      <c r="F46" s="37">
        <v>-10.6</v>
      </c>
      <c r="G46" s="5" t="s">
        <v>73</v>
      </c>
      <c r="H46" s="5" t="s">
        <v>22</v>
      </c>
      <c r="I46" s="8" t="s">
        <v>132</v>
      </c>
      <c r="J46" s="14">
        <v>5</v>
      </c>
      <c r="K46" s="15" t="s">
        <v>167</v>
      </c>
      <c r="L46" s="6">
        <v>1390.67</v>
      </c>
      <c r="M46" s="20">
        <v>43.183</v>
      </c>
      <c r="N46" s="21">
        <v>36.278998000000001</v>
      </c>
      <c r="O46" s="7">
        <v>33.521000000000001</v>
      </c>
      <c r="P46" s="7"/>
      <c r="Q46" s="7">
        <v>26.087</v>
      </c>
      <c r="R46" s="34">
        <v>2.9423640875253777E-2</v>
      </c>
      <c r="S46" s="7">
        <v>6.9039979999999996</v>
      </c>
      <c r="T46" s="21">
        <v>47.89</v>
      </c>
      <c r="U46" s="7">
        <v>40</v>
      </c>
      <c r="V46" s="7">
        <v>2.5175770000000002</v>
      </c>
      <c r="W46" s="7">
        <v>2.1027999999999998</v>
      </c>
      <c r="X46" s="7">
        <v>4.3864239999999999</v>
      </c>
      <c r="Y46" s="7">
        <v>0.414775</v>
      </c>
      <c r="Z46" s="22">
        <f>Q46*E46/100</f>
        <v>1.8547857000000001</v>
      </c>
    </row>
    <row r="47" spans="1:26" x14ac:dyDescent="0.25">
      <c r="A47" s="4">
        <v>40</v>
      </c>
      <c r="B47" s="6">
        <v>2026</v>
      </c>
      <c r="C47" s="6">
        <v>1</v>
      </c>
      <c r="D47" s="6">
        <v>886.6</v>
      </c>
      <c r="E47" s="6">
        <v>7.11</v>
      </c>
      <c r="F47" s="37">
        <v>-10.6</v>
      </c>
      <c r="G47" s="5" t="s">
        <v>39</v>
      </c>
      <c r="H47" s="5" t="s">
        <v>48</v>
      </c>
      <c r="I47" s="8"/>
      <c r="J47" s="14">
        <v>5</v>
      </c>
      <c r="K47" s="12" t="s">
        <v>162</v>
      </c>
      <c r="L47" s="6">
        <v>1958.12</v>
      </c>
      <c r="M47" s="20">
        <v>62.921999999999997</v>
      </c>
      <c r="N47" s="21">
        <v>51.145006000000002</v>
      </c>
      <c r="O47" s="7">
        <v>33.521000000000001</v>
      </c>
      <c r="P47" s="7"/>
      <c r="Q47" s="7">
        <v>26.119</v>
      </c>
      <c r="R47" s="34">
        <v>2.9459733814572522E-2</v>
      </c>
      <c r="S47" s="7">
        <v>11.777001</v>
      </c>
      <c r="T47" s="21">
        <v>65.221999999999994</v>
      </c>
      <c r="U47" s="7">
        <v>71.5</v>
      </c>
      <c r="V47" s="7">
        <v>3.4287209999999999</v>
      </c>
      <c r="W47" s="7">
        <v>3.7587549999999998</v>
      </c>
      <c r="X47" s="7">
        <v>8.3482789999999998</v>
      </c>
      <c r="Y47" s="7">
        <v>-0.33003300000000002</v>
      </c>
      <c r="Z47" s="22">
        <f>Q47*E47/100</f>
        <v>1.8570609000000002</v>
      </c>
    </row>
    <row r="48" spans="1:26" x14ac:dyDescent="0.25">
      <c r="A48" s="4">
        <v>104</v>
      </c>
      <c r="B48" s="6">
        <v>2026</v>
      </c>
      <c r="C48" s="6">
        <v>1</v>
      </c>
      <c r="D48" s="6">
        <v>886.6</v>
      </c>
      <c r="E48" s="6">
        <v>7.11</v>
      </c>
      <c r="F48" s="37">
        <v>-10.6</v>
      </c>
      <c r="G48" s="5" t="s">
        <v>73</v>
      </c>
      <c r="H48" s="5" t="s">
        <v>20</v>
      </c>
      <c r="I48" s="8" t="s">
        <v>127</v>
      </c>
      <c r="J48" s="14">
        <v>5</v>
      </c>
      <c r="K48" s="12" t="s">
        <v>167</v>
      </c>
      <c r="L48" s="6">
        <v>1372.24</v>
      </c>
      <c r="M48" s="20">
        <v>42.734999999999999</v>
      </c>
      <c r="N48" s="21">
        <v>35.879001000000002</v>
      </c>
      <c r="O48" s="7">
        <v>33.521000000000001</v>
      </c>
      <c r="P48" s="7"/>
      <c r="Q48" s="7">
        <v>26.146000000000001</v>
      </c>
      <c r="R48" s="34">
        <v>2.9490187232122714E-2</v>
      </c>
      <c r="S48" s="7">
        <v>6.8559999999999999</v>
      </c>
      <c r="T48" s="21">
        <v>39.43</v>
      </c>
      <c r="U48" s="7">
        <v>49</v>
      </c>
      <c r="V48" s="7">
        <v>2.072835</v>
      </c>
      <c r="W48" s="7">
        <v>2.5759300000000001</v>
      </c>
      <c r="X48" s="7">
        <v>4.7831650000000003</v>
      </c>
      <c r="Y48" s="7">
        <v>-0.50309499999999996</v>
      </c>
      <c r="Z48" s="22">
        <f>Q48*E48/100</f>
        <v>1.8589806000000002</v>
      </c>
    </row>
    <row r="49" spans="1:26" x14ac:dyDescent="0.25">
      <c r="A49" s="4">
        <v>57</v>
      </c>
      <c r="B49" s="6">
        <v>2026</v>
      </c>
      <c r="C49" s="6">
        <v>1</v>
      </c>
      <c r="D49" s="6">
        <v>886.6</v>
      </c>
      <c r="E49" s="6">
        <v>7.11</v>
      </c>
      <c r="F49" s="37">
        <v>-10.6</v>
      </c>
      <c r="G49" s="5" t="s">
        <v>39</v>
      </c>
      <c r="H49" s="5" t="s">
        <v>61</v>
      </c>
      <c r="I49" s="8"/>
      <c r="J49" s="14">
        <v>5</v>
      </c>
      <c r="K49" s="12" t="s">
        <v>162</v>
      </c>
      <c r="L49" s="6">
        <v>1953.33</v>
      </c>
      <c r="M49" s="20">
        <v>62.237000000000002</v>
      </c>
      <c r="N49" s="21">
        <v>51.853997999999997</v>
      </c>
      <c r="O49" s="7">
        <v>33.521000000000001</v>
      </c>
      <c r="P49" s="7"/>
      <c r="Q49" s="7">
        <v>26.545999999999999</v>
      </c>
      <c r="R49" s="34">
        <v>2.9941348973607038E-2</v>
      </c>
      <c r="S49" s="7">
        <v>10.383001999999999</v>
      </c>
      <c r="T49" s="21">
        <v>70.950999999999993</v>
      </c>
      <c r="U49" s="7">
        <v>61</v>
      </c>
      <c r="V49" s="7">
        <v>3.7298939999999998</v>
      </c>
      <c r="W49" s="7">
        <v>3.2067700000000001</v>
      </c>
      <c r="X49" s="7">
        <v>6.6531060000000002</v>
      </c>
      <c r="Y49" s="7">
        <v>0.52312599999999998</v>
      </c>
      <c r="Z49" s="22">
        <f>Q49*E49/100</f>
        <v>1.8874206</v>
      </c>
    </row>
    <row r="50" spans="1:26" x14ac:dyDescent="0.25">
      <c r="A50" s="4">
        <v>289</v>
      </c>
      <c r="B50" s="6">
        <v>2026</v>
      </c>
      <c r="C50" s="6">
        <v>1</v>
      </c>
      <c r="D50" s="6">
        <v>886.6</v>
      </c>
      <c r="E50" s="6">
        <v>7.11</v>
      </c>
      <c r="F50" s="37">
        <v>-10.6</v>
      </c>
      <c r="G50" s="5" t="s">
        <v>111</v>
      </c>
      <c r="H50" s="5" t="s">
        <v>24</v>
      </c>
      <c r="I50" s="8" t="s">
        <v>128</v>
      </c>
      <c r="J50" s="14">
        <v>5</v>
      </c>
      <c r="K50" s="12" t="s">
        <v>167</v>
      </c>
      <c r="L50" s="6">
        <v>1355.06</v>
      </c>
      <c r="M50" s="20">
        <v>43.732999999999997</v>
      </c>
      <c r="N50" s="21">
        <v>35.974997999999999</v>
      </c>
      <c r="O50" s="7">
        <v>33.521000000000001</v>
      </c>
      <c r="P50" s="7"/>
      <c r="Q50" s="7">
        <v>26.548999999999999</v>
      </c>
      <c r="R50" s="34">
        <v>2.9944732686668168E-2</v>
      </c>
      <c r="S50" s="7">
        <v>7.7580020000000003</v>
      </c>
      <c r="T50" s="21">
        <v>66.878</v>
      </c>
      <c r="U50" s="7">
        <v>93.02</v>
      </c>
      <c r="V50" s="7">
        <v>3.5157759999999998</v>
      </c>
      <c r="W50" s="7">
        <v>4.8900610000000002</v>
      </c>
      <c r="X50" s="7">
        <v>4.2422250000000004</v>
      </c>
      <c r="Y50" s="7">
        <v>-1.3742829999999999</v>
      </c>
      <c r="Z50" s="22">
        <f>Q50*E50/100</f>
        <v>1.8876339000000002</v>
      </c>
    </row>
    <row r="51" spans="1:26" x14ac:dyDescent="0.25">
      <c r="A51" s="4">
        <v>123</v>
      </c>
      <c r="B51" s="6">
        <v>2026</v>
      </c>
      <c r="C51" s="6">
        <v>1</v>
      </c>
      <c r="D51" s="6">
        <v>886.6</v>
      </c>
      <c r="E51" s="6">
        <v>7.11</v>
      </c>
      <c r="F51" s="37">
        <v>-10.6</v>
      </c>
      <c r="G51" s="5" t="s">
        <v>73</v>
      </c>
      <c r="H51" s="5" t="s">
        <v>30</v>
      </c>
      <c r="I51" s="5"/>
      <c r="J51" s="14">
        <v>5</v>
      </c>
      <c r="K51" s="12" t="s">
        <v>167</v>
      </c>
      <c r="L51" s="6">
        <v>886.49</v>
      </c>
      <c r="M51" s="20">
        <v>27.623999999999999</v>
      </c>
      <c r="N51" s="21">
        <v>23.545999999999999</v>
      </c>
      <c r="O51" s="7">
        <v>33.521000000000001</v>
      </c>
      <c r="P51" s="7"/>
      <c r="Q51" s="7">
        <v>26.561</v>
      </c>
      <c r="R51" s="34">
        <v>2.9958267538912699E-2</v>
      </c>
      <c r="S51" s="7">
        <v>4.0779990000000002</v>
      </c>
      <c r="T51" s="21">
        <v>32.15</v>
      </c>
      <c r="U51" s="7">
        <v>21</v>
      </c>
      <c r="V51" s="7">
        <v>1.690126</v>
      </c>
      <c r="W51" s="7">
        <v>1.1039699999999999</v>
      </c>
      <c r="X51" s="7">
        <v>2.3878750000000002</v>
      </c>
      <c r="Y51" s="7">
        <v>0.58615499999999998</v>
      </c>
      <c r="Z51" s="22">
        <f>Q51*E51/100</f>
        <v>1.8884871000000001</v>
      </c>
    </row>
    <row r="52" spans="1:26" x14ac:dyDescent="0.25">
      <c r="A52" s="4">
        <v>141</v>
      </c>
      <c r="B52" s="6">
        <v>2026</v>
      </c>
      <c r="C52" s="6">
        <v>1</v>
      </c>
      <c r="D52" s="6">
        <v>886.6</v>
      </c>
      <c r="E52" s="6">
        <v>7.11</v>
      </c>
      <c r="F52" s="37">
        <v>-10.6</v>
      </c>
      <c r="G52" s="5" t="s">
        <v>76</v>
      </c>
      <c r="H52" s="5" t="s">
        <v>21</v>
      </c>
      <c r="I52" s="8" t="s">
        <v>117</v>
      </c>
      <c r="J52" s="14">
        <v>5</v>
      </c>
      <c r="K52" s="12" t="s">
        <v>167</v>
      </c>
      <c r="L52" s="6">
        <v>726.63</v>
      </c>
      <c r="M52" s="20">
        <v>22.513999999999999</v>
      </c>
      <c r="N52" s="21">
        <v>19.334001000000001</v>
      </c>
      <c r="O52" s="7">
        <v>33.521000000000001</v>
      </c>
      <c r="P52" s="7"/>
      <c r="Q52" s="7">
        <v>26.608000000000001</v>
      </c>
      <c r="R52" s="34">
        <v>3.0011279043537106E-2</v>
      </c>
      <c r="S52" s="7">
        <v>3.18</v>
      </c>
      <c r="T52" s="21">
        <v>34.018999999999998</v>
      </c>
      <c r="U52" s="7">
        <v>13.852</v>
      </c>
      <c r="V52" s="7">
        <v>1.7883789999999999</v>
      </c>
      <c r="W52" s="7">
        <v>0.72819999999999996</v>
      </c>
      <c r="X52" s="7">
        <v>1.3916219999999999</v>
      </c>
      <c r="Y52" s="7">
        <v>1.060179</v>
      </c>
      <c r="Z52" s="22">
        <f>Q52*E52/100</f>
        <v>1.8918288000000001</v>
      </c>
    </row>
    <row r="53" spans="1:26" x14ac:dyDescent="0.25">
      <c r="A53" s="4">
        <v>72</v>
      </c>
      <c r="B53" s="6">
        <v>2026</v>
      </c>
      <c r="C53" s="6">
        <v>1</v>
      </c>
      <c r="D53" s="6">
        <v>886.6</v>
      </c>
      <c r="E53" s="6">
        <v>7.11</v>
      </c>
      <c r="F53" s="37">
        <v>-10.6</v>
      </c>
      <c r="G53" s="5" t="s">
        <v>66</v>
      </c>
      <c r="H53" s="5" t="s">
        <v>22</v>
      </c>
      <c r="I53" s="8"/>
      <c r="J53" s="14">
        <v>9</v>
      </c>
      <c r="K53" s="12" t="s">
        <v>162</v>
      </c>
      <c r="L53" s="6">
        <v>4723.3100000000004</v>
      </c>
      <c r="M53" s="20">
        <v>156.75700000000001</v>
      </c>
      <c r="N53" s="21">
        <v>126.12699499999999</v>
      </c>
      <c r="O53" s="7">
        <v>33.521000000000001</v>
      </c>
      <c r="P53" s="7"/>
      <c r="Q53" s="7">
        <v>26.702999999999999</v>
      </c>
      <c r="R53" s="34">
        <v>3.0118429957139634E-2</v>
      </c>
      <c r="S53" s="7">
        <v>30.629989999999999</v>
      </c>
      <c r="T53" s="21">
        <v>171.33</v>
      </c>
      <c r="U53" s="7">
        <v>152.5</v>
      </c>
      <c r="V53" s="7">
        <v>9.0068180000000009</v>
      </c>
      <c r="W53" s="7">
        <v>8.0169250000000005</v>
      </c>
      <c r="X53" s="7">
        <v>21.623183999999998</v>
      </c>
      <c r="Y53" s="7">
        <v>0.98988299999999996</v>
      </c>
      <c r="Z53" s="22">
        <f>Q53*E53/100</f>
        <v>1.8985832999999999</v>
      </c>
    </row>
    <row r="54" spans="1:26" x14ac:dyDescent="0.25">
      <c r="A54" s="4">
        <v>140</v>
      </c>
      <c r="B54" s="6">
        <v>2026</v>
      </c>
      <c r="C54" s="6">
        <v>1</v>
      </c>
      <c r="D54" s="6">
        <v>886.6</v>
      </c>
      <c r="E54" s="6">
        <v>7.11</v>
      </c>
      <c r="F54" s="37">
        <v>-10.6</v>
      </c>
      <c r="G54" s="5" t="s">
        <v>76</v>
      </c>
      <c r="H54" s="5" t="s">
        <v>21</v>
      </c>
      <c r="I54" s="5" t="s">
        <v>122</v>
      </c>
      <c r="J54" s="14">
        <v>5</v>
      </c>
      <c r="K54" s="12" t="s">
        <v>167</v>
      </c>
      <c r="L54" s="6">
        <v>1367.27</v>
      </c>
      <c r="M54" s="20">
        <v>42.768999999999998</v>
      </c>
      <c r="N54" s="21">
        <v>36.706001999999998</v>
      </c>
      <c r="O54" s="7">
        <v>33.521000000000001</v>
      </c>
      <c r="P54" s="7"/>
      <c r="Q54" s="7">
        <v>26.846</v>
      </c>
      <c r="R54" s="34">
        <v>3.0279720279720278E-2</v>
      </c>
      <c r="S54" s="7">
        <v>6.0629999999999997</v>
      </c>
      <c r="T54" s="21">
        <v>45.805</v>
      </c>
      <c r="U54" s="7">
        <v>31</v>
      </c>
      <c r="V54" s="7">
        <v>2.407969</v>
      </c>
      <c r="W54" s="7">
        <v>1.62967</v>
      </c>
      <c r="X54" s="7">
        <v>3.6550319999999998</v>
      </c>
      <c r="Y54" s="7">
        <v>0.77829899999999996</v>
      </c>
      <c r="Z54" s="22">
        <f>Q54*E54/100</f>
        <v>1.9087506000000003</v>
      </c>
    </row>
    <row r="55" spans="1:26" x14ac:dyDescent="0.25">
      <c r="A55" s="4">
        <v>171</v>
      </c>
      <c r="B55" s="6">
        <v>2026</v>
      </c>
      <c r="C55" s="6">
        <v>1</v>
      </c>
      <c r="D55" s="6">
        <v>886.6</v>
      </c>
      <c r="E55" s="6">
        <v>7.11</v>
      </c>
      <c r="F55" s="37">
        <v>-10.6</v>
      </c>
      <c r="G55" s="5" t="s">
        <v>76</v>
      </c>
      <c r="H55" s="5" t="s">
        <v>30</v>
      </c>
      <c r="I55" s="5"/>
      <c r="J55" s="14">
        <v>5</v>
      </c>
      <c r="K55" s="12" t="s">
        <v>162</v>
      </c>
      <c r="L55" s="6">
        <v>1972.79</v>
      </c>
      <c r="M55" s="20">
        <v>66.888000000000005</v>
      </c>
      <c r="N55" s="21">
        <v>55.480992999999998</v>
      </c>
      <c r="O55" s="7">
        <v>33.521000000000001</v>
      </c>
      <c r="P55" s="7"/>
      <c r="Q55" s="7">
        <v>26.89</v>
      </c>
      <c r="R55" s="34">
        <v>3.0329348071283554E-2</v>
      </c>
      <c r="S55" s="7">
        <v>11.406993999999999</v>
      </c>
      <c r="T55" s="21">
        <v>69.66</v>
      </c>
      <c r="U55" s="7">
        <v>65.5</v>
      </c>
      <c r="V55" s="7">
        <v>3.662026</v>
      </c>
      <c r="W55" s="7">
        <v>3.4433349999999998</v>
      </c>
      <c r="X55" s="7">
        <v>7.7449750000000002</v>
      </c>
      <c r="Y55" s="7">
        <v>0.21868499999999999</v>
      </c>
      <c r="Z55" s="22">
        <f>Q55*E55/100</f>
        <v>1.9118790000000001</v>
      </c>
    </row>
    <row r="56" spans="1:26" x14ac:dyDescent="0.25">
      <c r="A56" s="4">
        <v>261</v>
      </c>
      <c r="B56" s="6">
        <v>2026</v>
      </c>
      <c r="C56" s="6">
        <v>1</v>
      </c>
      <c r="D56" s="6">
        <v>886.6</v>
      </c>
      <c r="E56" s="6">
        <v>7.11</v>
      </c>
      <c r="F56" s="37">
        <v>-10.6</v>
      </c>
      <c r="G56" s="5" t="s">
        <v>108</v>
      </c>
      <c r="H56" s="5" t="s">
        <v>24</v>
      </c>
      <c r="I56" s="5"/>
      <c r="J56" s="14">
        <v>5</v>
      </c>
      <c r="K56" s="23" t="s">
        <v>167</v>
      </c>
      <c r="L56" s="6">
        <v>663.63</v>
      </c>
      <c r="M56" s="20">
        <v>22.672999999999998</v>
      </c>
      <c r="N56" s="21">
        <v>18.303998999999997</v>
      </c>
      <c r="O56" s="7">
        <v>33.521000000000001</v>
      </c>
      <c r="P56" s="7"/>
      <c r="Q56" s="7">
        <v>26.94</v>
      </c>
      <c r="R56" s="34">
        <v>3.0385743288969095E-2</v>
      </c>
      <c r="S56" s="7">
        <v>4.3690030000000002</v>
      </c>
      <c r="T56" s="21">
        <v>16.128</v>
      </c>
      <c r="U56" s="7">
        <v>19</v>
      </c>
      <c r="V56" s="7">
        <v>0.84784899999999996</v>
      </c>
      <c r="W56" s="7">
        <v>0.99883</v>
      </c>
      <c r="X56" s="7">
        <v>3.5211510000000001</v>
      </c>
      <c r="Y56" s="7">
        <v>-0.150978</v>
      </c>
      <c r="Z56" s="22">
        <f>Q56*E56/100</f>
        <v>1.9154340000000003</v>
      </c>
    </row>
    <row r="57" spans="1:26" x14ac:dyDescent="0.25">
      <c r="A57" s="4">
        <v>197</v>
      </c>
      <c r="B57" s="6">
        <v>2026</v>
      </c>
      <c r="C57" s="6">
        <v>1</v>
      </c>
      <c r="D57" s="6">
        <v>886.6</v>
      </c>
      <c r="E57" s="6">
        <v>7.11</v>
      </c>
      <c r="F57" s="37">
        <v>-10.6</v>
      </c>
      <c r="G57" s="5" t="s">
        <v>92</v>
      </c>
      <c r="H57" s="5" t="s">
        <v>71</v>
      </c>
      <c r="I57" s="5"/>
      <c r="J57" s="14">
        <v>9</v>
      </c>
      <c r="K57" s="12" t="s">
        <v>163</v>
      </c>
      <c r="L57" s="6">
        <v>5215.5</v>
      </c>
      <c r="M57" s="20">
        <v>166.93700000000001</v>
      </c>
      <c r="N57" s="21">
        <v>140.86699100000001</v>
      </c>
      <c r="O57" s="7">
        <v>33.521000000000001</v>
      </c>
      <c r="P57" s="7"/>
      <c r="Q57" s="7">
        <v>27.008999999999997</v>
      </c>
      <c r="R57" s="34">
        <v>3.0463568689375137E-2</v>
      </c>
      <c r="S57" s="7">
        <v>26.070024</v>
      </c>
      <c r="T57" s="21">
        <v>146.54</v>
      </c>
      <c r="U57" s="7">
        <v>146.4</v>
      </c>
      <c r="V57" s="7">
        <v>7.703608</v>
      </c>
      <c r="W57" s="7">
        <v>7.6962479999999998</v>
      </c>
      <c r="X57" s="7">
        <v>18.366394</v>
      </c>
      <c r="Y57" s="7">
        <v>7.3839999999999999E-3</v>
      </c>
      <c r="Z57" s="22">
        <f>Q57*E57/100</f>
        <v>1.9203398999999999</v>
      </c>
    </row>
    <row r="58" spans="1:26" x14ac:dyDescent="0.25">
      <c r="A58" s="4">
        <v>158</v>
      </c>
      <c r="B58" s="6">
        <v>2026</v>
      </c>
      <c r="C58" s="6">
        <v>1</v>
      </c>
      <c r="D58" s="6">
        <v>886.6</v>
      </c>
      <c r="E58" s="6">
        <v>7.11</v>
      </c>
      <c r="F58" s="37">
        <v>-10.6</v>
      </c>
      <c r="G58" s="5" t="s">
        <v>76</v>
      </c>
      <c r="H58" s="5" t="s">
        <v>22</v>
      </c>
      <c r="I58" s="8" t="s">
        <v>126</v>
      </c>
      <c r="J58" s="14">
        <v>5</v>
      </c>
      <c r="K58" s="12" t="s">
        <v>167</v>
      </c>
      <c r="L58" s="6">
        <v>725.31</v>
      </c>
      <c r="M58" s="20">
        <v>24.56</v>
      </c>
      <c r="N58" s="21">
        <v>19.600999999999999</v>
      </c>
      <c r="O58" s="7">
        <v>33.521000000000001</v>
      </c>
      <c r="P58" s="7"/>
      <c r="Q58" s="7">
        <v>27.024000000000001</v>
      </c>
      <c r="R58" s="34">
        <v>3.0480487254680805E-2</v>
      </c>
      <c r="S58" s="7">
        <v>4.9589990000000004</v>
      </c>
      <c r="T58" s="21">
        <v>29.242999999999999</v>
      </c>
      <c r="U58" s="7">
        <v>35</v>
      </c>
      <c r="V58" s="7">
        <v>1.5373049999999999</v>
      </c>
      <c r="W58" s="7">
        <v>1.83995</v>
      </c>
      <c r="X58" s="7">
        <v>3.4216950000000002</v>
      </c>
      <c r="Y58" s="7">
        <v>-0.30264600000000003</v>
      </c>
      <c r="Z58" s="22">
        <f>Q58*E58/100</f>
        <v>1.9214064000000002</v>
      </c>
    </row>
    <row r="59" spans="1:26" x14ac:dyDescent="0.25">
      <c r="A59" s="4">
        <v>277</v>
      </c>
      <c r="B59" s="6">
        <v>2026</v>
      </c>
      <c r="C59" s="6">
        <v>1</v>
      </c>
      <c r="D59" s="6">
        <v>886.6</v>
      </c>
      <c r="E59" s="6">
        <v>7.11</v>
      </c>
      <c r="F59" s="37">
        <v>-10.6</v>
      </c>
      <c r="G59" s="5" t="s">
        <v>111</v>
      </c>
      <c r="H59" s="5" t="s">
        <v>71</v>
      </c>
      <c r="I59" s="8" t="s">
        <v>149</v>
      </c>
      <c r="J59" s="14">
        <v>9</v>
      </c>
      <c r="K59" s="12" t="s">
        <v>167</v>
      </c>
      <c r="L59" s="6">
        <v>1154.02</v>
      </c>
      <c r="M59" s="20">
        <v>36.905999999999999</v>
      </c>
      <c r="N59" s="21">
        <v>31.270001000000001</v>
      </c>
      <c r="O59" s="7">
        <v>33.521000000000001</v>
      </c>
      <c r="P59" s="7"/>
      <c r="Q59" s="7">
        <v>27.097000000000001</v>
      </c>
      <c r="R59" s="34">
        <v>3.0562824272501694E-2</v>
      </c>
      <c r="S59" s="7">
        <v>5.6360010000000003</v>
      </c>
      <c r="T59" s="21">
        <v>33.896000000000001</v>
      </c>
      <c r="U59" s="7">
        <v>30</v>
      </c>
      <c r="V59" s="7">
        <v>1.7819130000000001</v>
      </c>
      <c r="W59" s="7">
        <v>1.5770999999999999</v>
      </c>
      <c r="X59" s="7">
        <v>3.854088</v>
      </c>
      <c r="Y59" s="7">
        <v>0.204814</v>
      </c>
      <c r="Z59" s="22">
        <f>Q59*E59/100</f>
        <v>1.9265967000000002</v>
      </c>
    </row>
    <row r="60" spans="1:26" x14ac:dyDescent="0.25">
      <c r="A60" s="4">
        <v>226</v>
      </c>
      <c r="B60" s="6">
        <v>2026</v>
      </c>
      <c r="C60" s="6">
        <v>1</v>
      </c>
      <c r="D60" s="6">
        <v>886.6</v>
      </c>
      <c r="E60" s="6">
        <v>7.11</v>
      </c>
      <c r="F60" s="37">
        <v>-10.6</v>
      </c>
      <c r="G60" s="5" t="s">
        <v>93</v>
      </c>
      <c r="H60" s="5" t="s">
        <v>52</v>
      </c>
      <c r="I60" s="5"/>
      <c r="J60" s="14">
        <v>5</v>
      </c>
      <c r="K60" s="12" t="s">
        <v>167</v>
      </c>
      <c r="L60" s="6">
        <v>719.66</v>
      </c>
      <c r="M60" s="20">
        <v>23.675999999999998</v>
      </c>
      <c r="N60" s="21">
        <v>19.519998999999999</v>
      </c>
      <c r="O60" s="7">
        <v>33.521000000000001</v>
      </c>
      <c r="P60" s="7"/>
      <c r="Q60" s="7">
        <v>27.123999999999999</v>
      </c>
      <c r="R60" s="34">
        <v>3.0593277690051882E-2</v>
      </c>
      <c r="S60" s="7">
        <v>4.1560030000000001</v>
      </c>
      <c r="T60" s="21">
        <v>17.734000000000002</v>
      </c>
      <c r="U60" s="7">
        <v>19</v>
      </c>
      <c r="V60" s="7">
        <v>0.93227599999999999</v>
      </c>
      <c r="W60" s="7">
        <v>0.99883</v>
      </c>
      <c r="X60" s="7">
        <v>3.2237239999999998</v>
      </c>
      <c r="Y60" s="7">
        <v>-6.6550999999999999E-2</v>
      </c>
      <c r="Z60" s="22">
        <f>Q60*E60/100</f>
        <v>1.9285164000000001</v>
      </c>
    </row>
    <row r="61" spans="1:26" x14ac:dyDescent="0.25">
      <c r="A61" s="4">
        <v>112</v>
      </c>
      <c r="B61" s="6">
        <v>2026</v>
      </c>
      <c r="C61" s="6">
        <v>1</v>
      </c>
      <c r="D61" s="6">
        <v>886.6</v>
      </c>
      <c r="E61" s="6">
        <v>7.11</v>
      </c>
      <c r="F61" s="37">
        <v>-10.6</v>
      </c>
      <c r="G61" s="5" t="s">
        <v>73</v>
      </c>
      <c r="H61" s="5" t="s">
        <v>22</v>
      </c>
      <c r="I61" s="8" t="s">
        <v>130</v>
      </c>
      <c r="J61" s="14">
        <v>5</v>
      </c>
      <c r="K61" s="15" t="s">
        <v>167</v>
      </c>
      <c r="L61" s="6">
        <v>1304.52</v>
      </c>
      <c r="M61" s="20">
        <v>41.506</v>
      </c>
      <c r="N61" s="21">
        <v>35.414999000000002</v>
      </c>
      <c r="O61" s="7">
        <v>33.521000000000001</v>
      </c>
      <c r="P61" s="7"/>
      <c r="Q61" s="7">
        <v>27.148</v>
      </c>
      <c r="R61" s="34">
        <v>3.0620347394540941E-2</v>
      </c>
      <c r="S61" s="7">
        <v>6.0910019999999996</v>
      </c>
      <c r="T61" s="21">
        <v>47.642000000000003</v>
      </c>
      <c r="U61" s="7">
        <v>39</v>
      </c>
      <c r="V61" s="7">
        <v>2.50454</v>
      </c>
      <c r="W61" s="7">
        <v>2.05023</v>
      </c>
      <c r="X61" s="7">
        <v>3.5864600000000002</v>
      </c>
      <c r="Y61" s="7">
        <v>0.45431199999999999</v>
      </c>
      <c r="Z61" s="22">
        <f>Q61*E61/100</f>
        <v>1.9302227999999999</v>
      </c>
    </row>
    <row r="62" spans="1:26" x14ac:dyDescent="0.25">
      <c r="A62" s="4">
        <v>280</v>
      </c>
      <c r="B62" s="6">
        <v>2026</v>
      </c>
      <c r="C62" s="6">
        <v>1</v>
      </c>
      <c r="D62" s="6">
        <v>886.6</v>
      </c>
      <c r="E62" s="6">
        <v>7.11</v>
      </c>
      <c r="F62" s="37">
        <v>-10.6</v>
      </c>
      <c r="G62" s="5" t="s">
        <v>111</v>
      </c>
      <c r="H62" s="5" t="s">
        <v>41</v>
      </c>
      <c r="I62" s="8" t="s">
        <v>133</v>
      </c>
      <c r="J62" s="14">
        <v>5</v>
      </c>
      <c r="K62" s="12" t="s">
        <v>167</v>
      </c>
      <c r="L62" s="6">
        <v>550.79999999999995</v>
      </c>
      <c r="M62" s="20">
        <v>18.672000000000001</v>
      </c>
      <c r="N62" s="21">
        <v>14.957998999999999</v>
      </c>
      <c r="O62" s="7">
        <v>33.521000000000001</v>
      </c>
      <c r="P62" s="7"/>
      <c r="Q62" s="7">
        <v>27.157</v>
      </c>
      <c r="R62" s="34">
        <v>3.0630498533724338E-2</v>
      </c>
      <c r="S62" s="7">
        <v>3.7139989999999998</v>
      </c>
      <c r="T62" s="21">
        <v>24.664999999999999</v>
      </c>
      <c r="U62" s="7">
        <v>25.832000000000001</v>
      </c>
      <c r="V62" s="7">
        <v>1.2966390000000001</v>
      </c>
      <c r="W62" s="7">
        <v>1.357988</v>
      </c>
      <c r="X62" s="7">
        <v>2.4173610000000001</v>
      </c>
      <c r="Y62" s="7">
        <v>-6.1350000000000002E-2</v>
      </c>
      <c r="Z62" s="22">
        <f>Q62*E62/100</f>
        <v>1.9308627</v>
      </c>
    </row>
    <row r="63" spans="1:26" x14ac:dyDescent="0.25">
      <c r="A63" s="4">
        <v>49</v>
      </c>
      <c r="B63" s="6">
        <v>2026</v>
      </c>
      <c r="C63" s="6">
        <v>1</v>
      </c>
      <c r="D63" s="6">
        <v>886.6</v>
      </c>
      <c r="E63" s="6">
        <v>7.11</v>
      </c>
      <c r="F63" s="37">
        <v>-10.6</v>
      </c>
      <c r="G63" s="5" t="s">
        <v>39</v>
      </c>
      <c r="H63" s="5" t="s">
        <v>56</v>
      </c>
      <c r="I63" s="8"/>
      <c r="J63" s="14">
        <v>5</v>
      </c>
      <c r="K63" s="12" t="s">
        <v>162</v>
      </c>
      <c r="L63" s="6">
        <v>1956.24</v>
      </c>
      <c r="M63" s="20">
        <v>62.472000000000001</v>
      </c>
      <c r="N63" s="21">
        <v>53.206997999999999</v>
      </c>
      <c r="O63" s="7">
        <v>33.521000000000001</v>
      </c>
      <c r="P63" s="7"/>
      <c r="Q63" s="7">
        <v>27.199000000000002</v>
      </c>
      <c r="R63" s="34">
        <v>3.0677870516580195E-2</v>
      </c>
      <c r="S63" s="7">
        <v>9.2650030000000001</v>
      </c>
      <c r="T63" s="21">
        <v>70.257000000000005</v>
      </c>
      <c r="U63" s="7">
        <v>69</v>
      </c>
      <c r="V63" s="7">
        <v>3.6934100000000001</v>
      </c>
      <c r="W63" s="7">
        <v>3.6273300000000002</v>
      </c>
      <c r="X63" s="7">
        <v>5.5715909999999997</v>
      </c>
      <c r="Y63" s="7">
        <v>6.6083000000000003E-2</v>
      </c>
      <c r="Z63" s="22">
        <f>Q63*E63/100</f>
        <v>1.9338489000000001</v>
      </c>
    </row>
    <row r="64" spans="1:26" x14ac:dyDescent="0.25">
      <c r="A64" s="4">
        <v>162</v>
      </c>
      <c r="B64" s="6">
        <v>2026</v>
      </c>
      <c r="C64" s="6">
        <v>1</v>
      </c>
      <c r="D64" s="6">
        <v>886.6</v>
      </c>
      <c r="E64" s="6">
        <v>7.11</v>
      </c>
      <c r="F64" s="37">
        <v>-10.6</v>
      </c>
      <c r="G64" s="5" t="s">
        <v>76</v>
      </c>
      <c r="H64" s="5" t="s">
        <v>24</v>
      </c>
      <c r="I64" s="8" t="s">
        <v>123</v>
      </c>
      <c r="J64" s="14">
        <v>5</v>
      </c>
      <c r="K64" s="12" t="s">
        <v>167</v>
      </c>
      <c r="L64" s="6">
        <v>713.01</v>
      </c>
      <c r="M64" s="20">
        <v>22.867000000000001</v>
      </c>
      <c r="N64" s="21">
        <v>19.428999999999998</v>
      </c>
      <c r="O64" s="7">
        <v>33.521000000000001</v>
      </c>
      <c r="P64" s="7"/>
      <c r="Q64" s="7">
        <v>27.248999999999999</v>
      </c>
      <c r="R64" s="34">
        <v>3.0734265734265732E-2</v>
      </c>
      <c r="S64" s="7">
        <v>3.4380009999999999</v>
      </c>
      <c r="T64" s="21">
        <v>22.065000000000001</v>
      </c>
      <c r="U64" s="7">
        <v>20</v>
      </c>
      <c r="V64" s="7">
        <v>1.1599569999999999</v>
      </c>
      <c r="W64" s="7">
        <v>1.0513999999999999</v>
      </c>
      <c r="X64" s="7">
        <v>2.2780429999999998</v>
      </c>
      <c r="Y64" s="7">
        <v>0.108558</v>
      </c>
      <c r="Z64" s="22">
        <f>Q64*E64/100</f>
        <v>1.9374038999999998</v>
      </c>
    </row>
    <row r="65" spans="1:26" x14ac:dyDescent="0.25">
      <c r="A65" s="4">
        <v>221</v>
      </c>
      <c r="B65" s="6">
        <v>2026</v>
      </c>
      <c r="C65" s="6">
        <v>1</v>
      </c>
      <c r="D65" s="6">
        <v>886.6</v>
      </c>
      <c r="E65" s="6">
        <v>7.11</v>
      </c>
      <c r="F65" s="37">
        <v>-10.6</v>
      </c>
      <c r="G65" s="5" t="s">
        <v>93</v>
      </c>
      <c r="H65" s="5" t="s">
        <v>72</v>
      </c>
      <c r="I65" s="5"/>
      <c r="J65" s="14">
        <v>9</v>
      </c>
      <c r="K65" s="12" t="s">
        <v>165</v>
      </c>
      <c r="L65" s="6">
        <v>3478.61</v>
      </c>
      <c r="M65" s="20">
        <v>117.512</v>
      </c>
      <c r="N65" s="21">
        <v>94.868011999999993</v>
      </c>
      <c r="O65" s="7">
        <v>33.341000000000001</v>
      </c>
      <c r="P65" s="7"/>
      <c r="Q65" s="7">
        <v>27.272000000000002</v>
      </c>
      <c r="R65" s="34">
        <v>3.0760207534401084E-2</v>
      </c>
      <c r="S65" s="7">
        <v>22.643992999999998</v>
      </c>
      <c r="T65" s="21">
        <v>130.11000000000001</v>
      </c>
      <c r="U65" s="7">
        <v>130.5</v>
      </c>
      <c r="V65" s="7">
        <v>6.8398830000000004</v>
      </c>
      <c r="W65" s="7">
        <v>6.860385</v>
      </c>
      <c r="X65" s="7">
        <v>15.804119999999999</v>
      </c>
      <c r="Y65" s="7">
        <v>-2.0508999999999999E-2</v>
      </c>
      <c r="Z65" s="22">
        <f>Q65*E65/100</f>
        <v>1.9390392000000003</v>
      </c>
    </row>
    <row r="66" spans="1:26" x14ac:dyDescent="0.25">
      <c r="A66" s="4">
        <v>18</v>
      </c>
      <c r="B66" s="6">
        <v>2026</v>
      </c>
      <c r="C66" s="6">
        <v>1</v>
      </c>
      <c r="D66" s="6">
        <v>886.6</v>
      </c>
      <c r="E66" s="6">
        <v>7.11</v>
      </c>
      <c r="F66" s="37">
        <v>-10.6</v>
      </c>
      <c r="G66" s="5" t="s">
        <v>19</v>
      </c>
      <c r="H66" s="5" t="s">
        <v>37</v>
      </c>
      <c r="I66" s="5"/>
      <c r="J66" s="14">
        <v>5</v>
      </c>
      <c r="K66" s="12" t="s">
        <v>162</v>
      </c>
      <c r="L66" s="6">
        <v>1974.71</v>
      </c>
      <c r="M66" s="20">
        <v>66.040999999999997</v>
      </c>
      <c r="N66" s="21">
        <v>53.880004999999997</v>
      </c>
      <c r="O66" s="7">
        <v>33.521000000000001</v>
      </c>
      <c r="P66" s="7"/>
      <c r="Q66" s="7">
        <v>27.285</v>
      </c>
      <c r="R66" s="34">
        <v>3.0774870290999321E-2</v>
      </c>
      <c r="S66" s="7">
        <v>12.161004</v>
      </c>
      <c r="T66" s="21">
        <v>66.924000000000007</v>
      </c>
      <c r="U66" s="7">
        <v>72.5</v>
      </c>
      <c r="V66" s="7">
        <v>3.518195</v>
      </c>
      <c r="W66" s="7">
        <v>3.8113250000000001</v>
      </c>
      <c r="X66" s="7">
        <v>8.6428060000000002</v>
      </c>
      <c r="Y66" s="7">
        <v>-0.293126</v>
      </c>
      <c r="Z66" s="22">
        <f>Q66*E66/100</f>
        <v>1.9399635000000002</v>
      </c>
    </row>
    <row r="67" spans="1:26" x14ac:dyDescent="0.25">
      <c r="A67" s="4">
        <v>160</v>
      </c>
      <c r="B67" s="6">
        <v>2026</v>
      </c>
      <c r="C67" s="6">
        <v>1</v>
      </c>
      <c r="D67" s="6">
        <v>886.6</v>
      </c>
      <c r="E67" s="6">
        <v>7.11</v>
      </c>
      <c r="F67" s="37">
        <v>-10.6</v>
      </c>
      <c r="G67" s="5" t="s">
        <v>76</v>
      </c>
      <c r="H67" s="5" t="s">
        <v>22</v>
      </c>
      <c r="I67" s="8" t="s">
        <v>143</v>
      </c>
      <c r="J67" s="14">
        <v>5</v>
      </c>
      <c r="K67" s="12" t="s">
        <v>167</v>
      </c>
      <c r="L67" s="6">
        <v>722.91</v>
      </c>
      <c r="M67" s="20">
        <v>24.356999999999999</v>
      </c>
      <c r="N67" s="21">
        <v>19.729001</v>
      </c>
      <c r="O67" s="7">
        <v>33.521000000000001</v>
      </c>
      <c r="P67" s="7"/>
      <c r="Q67" s="7">
        <v>27.291</v>
      </c>
      <c r="R67" s="34">
        <v>3.0781637717121588E-2</v>
      </c>
      <c r="S67" s="7">
        <v>4.6280000000000001</v>
      </c>
      <c r="T67" s="21">
        <v>30.318999999999999</v>
      </c>
      <c r="U67" s="7">
        <v>40.732999999999997</v>
      </c>
      <c r="V67" s="7">
        <v>1.5938699999999999</v>
      </c>
      <c r="W67" s="7">
        <v>2.1413340000000001</v>
      </c>
      <c r="X67" s="7">
        <v>3.0341300000000002</v>
      </c>
      <c r="Y67" s="7">
        <v>-0.54746399999999995</v>
      </c>
      <c r="Z67" s="22">
        <f>Q67*E67/100</f>
        <v>1.9403901000000001</v>
      </c>
    </row>
    <row r="68" spans="1:26" x14ac:dyDescent="0.25">
      <c r="A68" s="4">
        <v>281</v>
      </c>
      <c r="B68" s="6">
        <v>2026</v>
      </c>
      <c r="C68" s="6">
        <v>1</v>
      </c>
      <c r="D68" s="6">
        <v>886.6</v>
      </c>
      <c r="E68" s="6">
        <v>7.11</v>
      </c>
      <c r="F68" s="37">
        <v>-10.6</v>
      </c>
      <c r="G68" s="5" t="s">
        <v>111</v>
      </c>
      <c r="H68" s="5" t="s">
        <v>41</v>
      </c>
      <c r="I68" s="8" t="s">
        <v>151</v>
      </c>
      <c r="J68" s="14">
        <v>5</v>
      </c>
      <c r="K68" s="12" t="s">
        <v>167</v>
      </c>
      <c r="L68" s="6">
        <v>1168.54</v>
      </c>
      <c r="M68" s="20">
        <v>38.771000000000001</v>
      </c>
      <c r="N68" s="21">
        <v>31.981003000000001</v>
      </c>
      <c r="O68" s="7">
        <v>33.521000000000001</v>
      </c>
      <c r="P68" s="7"/>
      <c r="Q68" s="7">
        <v>27.367999999999999</v>
      </c>
      <c r="R68" s="34">
        <v>3.0868486352357317E-2</v>
      </c>
      <c r="S68" s="7">
        <v>6.7900010000000002</v>
      </c>
      <c r="T68" s="21">
        <v>47.145000000000003</v>
      </c>
      <c r="U68" s="7">
        <v>62</v>
      </c>
      <c r="V68" s="7">
        <v>2.4784130000000002</v>
      </c>
      <c r="W68" s="7">
        <v>3.2593399999999999</v>
      </c>
      <c r="X68" s="7">
        <v>4.3115860000000001</v>
      </c>
      <c r="Y68" s="7">
        <v>-0.78092600000000001</v>
      </c>
      <c r="Z68" s="22">
        <f>Q68*E68/100</f>
        <v>1.9458647999999998</v>
      </c>
    </row>
    <row r="69" spans="1:26" x14ac:dyDescent="0.25">
      <c r="A69" s="4">
        <v>119</v>
      </c>
      <c r="B69" s="6">
        <v>2026</v>
      </c>
      <c r="C69" s="6">
        <v>1</v>
      </c>
      <c r="D69" s="6">
        <v>886.6</v>
      </c>
      <c r="E69" s="6">
        <v>7.11</v>
      </c>
      <c r="F69" s="37">
        <v>-10.6</v>
      </c>
      <c r="G69" s="5" t="s">
        <v>73</v>
      </c>
      <c r="H69" s="5" t="s">
        <v>69</v>
      </c>
      <c r="I69" s="8" t="s">
        <v>128</v>
      </c>
      <c r="J69" s="14">
        <v>5</v>
      </c>
      <c r="K69" s="12" t="s">
        <v>167</v>
      </c>
      <c r="L69" s="6">
        <v>1397.37</v>
      </c>
      <c r="M69" s="20">
        <v>44.055999999999997</v>
      </c>
      <c r="N69" s="21">
        <v>38.282001000000001</v>
      </c>
      <c r="O69" s="7">
        <v>33.521000000000001</v>
      </c>
      <c r="P69" s="7"/>
      <c r="Q69" s="7">
        <v>27.396000000000001</v>
      </c>
      <c r="R69" s="34">
        <v>3.0900067674261223E-2</v>
      </c>
      <c r="S69" s="7">
        <v>5.774</v>
      </c>
      <c r="T69" s="21">
        <v>37.64</v>
      </c>
      <c r="U69" s="7">
        <v>47</v>
      </c>
      <c r="V69" s="7">
        <v>1.9787349999999999</v>
      </c>
      <c r="W69" s="7">
        <v>2.47079</v>
      </c>
      <c r="X69" s="7">
        <v>3.30321</v>
      </c>
      <c r="Y69" s="7">
        <v>0</v>
      </c>
      <c r="Z69" s="22">
        <f>Q69*E69/100</f>
        <v>1.9478556</v>
      </c>
    </row>
    <row r="70" spans="1:26" x14ac:dyDescent="0.25">
      <c r="A70" s="4">
        <v>275</v>
      </c>
      <c r="B70" s="6">
        <v>2026</v>
      </c>
      <c r="C70" s="6">
        <v>1</v>
      </c>
      <c r="D70" s="6">
        <v>886.6</v>
      </c>
      <c r="E70" s="6">
        <v>7.11</v>
      </c>
      <c r="F70" s="37">
        <v>-10.6</v>
      </c>
      <c r="G70" s="5" t="s">
        <v>110</v>
      </c>
      <c r="H70" s="5" t="s">
        <v>31</v>
      </c>
      <c r="I70" s="5"/>
      <c r="J70" s="14">
        <v>9</v>
      </c>
      <c r="K70" s="12" t="s">
        <v>167</v>
      </c>
      <c r="L70" s="6">
        <v>4939.18</v>
      </c>
      <c r="M70" s="20">
        <v>163.857</v>
      </c>
      <c r="N70" s="21">
        <v>136.17197400000001</v>
      </c>
      <c r="O70" s="7">
        <v>33.521000000000001</v>
      </c>
      <c r="P70" s="7"/>
      <c r="Q70" s="7">
        <v>27.57</v>
      </c>
      <c r="R70" s="34">
        <v>3.1096323031806903E-2</v>
      </c>
      <c r="S70" s="7">
        <v>27.684985000000001</v>
      </c>
      <c r="T70" s="21">
        <v>142.78</v>
      </c>
      <c r="U70" s="7">
        <v>136.6</v>
      </c>
      <c r="V70" s="7">
        <v>7.5059449999999996</v>
      </c>
      <c r="W70" s="7">
        <v>7.1810619999999998</v>
      </c>
      <c r="X70" s="7">
        <v>20.179061000000001</v>
      </c>
      <c r="Y70" s="7">
        <v>0.32486799999999999</v>
      </c>
      <c r="Z70" s="22">
        <f>Q70*E70/100</f>
        <v>1.9602270000000002</v>
      </c>
    </row>
    <row r="71" spans="1:26" x14ac:dyDescent="0.25">
      <c r="A71" s="4">
        <v>36</v>
      </c>
      <c r="B71" s="6">
        <v>2026</v>
      </c>
      <c r="C71" s="6">
        <v>1</v>
      </c>
      <c r="D71" s="6">
        <v>886.6</v>
      </c>
      <c r="E71" s="6">
        <v>7.11</v>
      </c>
      <c r="F71" s="37">
        <v>-10.6</v>
      </c>
      <c r="G71" s="5" t="s">
        <v>39</v>
      </c>
      <c r="H71" s="5" t="s">
        <v>46</v>
      </c>
      <c r="I71" s="8"/>
      <c r="J71" s="14">
        <v>5</v>
      </c>
      <c r="K71" s="12" t="s">
        <v>162</v>
      </c>
      <c r="L71" s="6">
        <v>1956.44</v>
      </c>
      <c r="M71" s="20">
        <v>65.286000000000001</v>
      </c>
      <c r="N71" s="21">
        <v>53.944994999999999</v>
      </c>
      <c r="O71" s="7">
        <v>33.521000000000001</v>
      </c>
      <c r="P71" s="7"/>
      <c r="Q71" s="7">
        <v>27.573</v>
      </c>
      <c r="R71" s="34">
        <v>3.1099706744868037E-2</v>
      </c>
      <c r="S71" s="7">
        <v>11.340998000000001</v>
      </c>
      <c r="T71" s="21">
        <v>65.498999999999995</v>
      </c>
      <c r="U71" s="7">
        <v>55</v>
      </c>
      <c r="V71" s="7">
        <v>3.443282</v>
      </c>
      <c r="W71" s="7">
        <v>2.8913500000000001</v>
      </c>
      <c r="X71" s="7">
        <v>7.8977190000000004</v>
      </c>
      <c r="Y71" s="7">
        <v>0.55193000000000003</v>
      </c>
      <c r="Z71" s="22">
        <f>Q71*E71/100</f>
        <v>1.9604403000000001</v>
      </c>
    </row>
    <row r="72" spans="1:26" x14ac:dyDescent="0.25">
      <c r="A72" s="4">
        <v>266</v>
      </c>
      <c r="B72" s="6">
        <v>2026</v>
      </c>
      <c r="C72" s="6">
        <v>1</v>
      </c>
      <c r="D72" s="6">
        <v>886.6</v>
      </c>
      <c r="E72" s="6">
        <v>7.11</v>
      </c>
      <c r="F72" s="37">
        <v>-10.6</v>
      </c>
      <c r="G72" s="5" t="s">
        <v>110</v>
      </c>
      <c r="H72" s="5" t="s">
        <v>40</v>
      </c>
      <c r="I72" s="5"/>
      <c r="J72" s="14">
        <v>9</v>
      </c>
      <c r="K72" s="12" t="s">
        <v>167</v>
      </c>
      <c r="L72" s="6">
        <v>4990.1899999999996</v>
      </c>
      <c r="M72" s="20">
        <v>162.51599999999999</v>
      </c>
      <c r="N72" s="21">
        <v>137.95399599999999</v>
      </c>
      <c r="O72" s="7">
        <v>33.521000000000001</v>
      </c>
      <c r="P72" s="7"/>
      <c r="Q72" s="7">
        <v>27.645</v>
      </c>
      <c r="R72" s="34">
        <v>3.1180915858335212E-2</v>
      </c>
      <c r="S72" s="7">
        <v>24.562000000000001</v>
      </c>
      <c r="T72" s="21">
        <v>179.06</v>
      </c>
      <c r="U72" s="7">
        <v>163.05199999999999</v>
      </c>
      <c r="V72" s="7">
        <v>9.4131839999999993</v>
      </c>
      <c r="W72" s="7">
        <v>8.5716439999999992</v>
      </c>
      <c r="X72" s="7">
        <v>15.148818</v>
      </c>
      <c r="Y72" s="7">
        <v>0</v>
      </c>
      <c r="Z72" s="22">
        <f>Q72*E72/100</f>
        <v>1.9655594999999999</v>
      </c>
    </row>
    <row r="73" spans="1:26" x14ac:dyDescent="0.25">
      <c r="A73" s="4">
        <v>238</v>
      </c>
      <c r="B73" s="6">
        <v>2026</v>
      </c>
      <c r="C73" s="6">
        <v>1</v>
      </c>
      <c r="D73" s="6">
        <v>886.6</v>
      </c>
      <c r="E73" s="6">
        <v>7.11</v>
      </c>
      <c r="F73" s="37">
        <v>-10.6</v>
      </c>
      <c r="G73" s="5" t="s">
        <v>93</v>
      </c>
      <c r="H73" s="5" t="s">
        <v>98</v>
      </c>
      <c r="I73" s="5"/>
      <c r="J73" s="14">
        <v>5</v>
      </c>
      <c r="K73" s="12" t="s">
        <v>164</v>
      </c>
      <c r="L73" s="6">
        <v>3234.42</v>
      </c>
      <c r="M73" s="20">
        <v>108.164</v>
      </c>
      <c r="N73" s="21">
        <v>89.985003000000006</v>
      </c>
      <c r="O73" s="7">
        <v>33.521000000000001</v>
      </c>
      <c r="P73" s="7"/>
      <c r="Q73" s="7">
        <v>27.820999999999998</v>
      </c>
      <c r="R73" s="34">
        <v>3.1379427024588312E-2</v>
      </c>
      <c r="S73" s="7">
        <v>18.178998</v>
      </c>
      <c r="T73" s="21">
        <v>111.78</v>
      </c>
      <c r="U73" s="7">
        <v>90.5</v>
      </c>
      <c r="V73" s="7">
        <v>5.8762749999999997</v>
      </c>
      <c r="W73" s="7">
        <v>4.7575849999999997</v>
      </c>
      <c r="X73" s="7">
        <v>12.302726</v>
      </c>
      <c r="Y73" s="7">
        <v>1.1186879999999999</v>
      </c>
      <c r="Z73" s="22">
        <f>Q73*E73/100</f>
        <v>1.9780731</v>
      </c>
    </row>
    <row r="74" spans="1:26" x14ac:dyDescent="0.25">
      <c r="A74" s="4">
        <v>5</v>
      </c>
      <c r="B74" s="6">
        <v>2026</v>
      </c>
      <c r="C74" s="6">
        <v>1</v>
      </c>
      <c r="D74" s="6">
        <v>886.6</v>
      </c>
      <c r="E74" s="6">
        <v>7.11</v>
      </c>
      <c r="F74" s="37">
        <v>-10.6</v>
      </c>
      <c r="G74" s="5" t="s">
        <v>19</v>
      </c>
      <c r="H74" s="5" t="s">
        <v>24</v>
      </c>
      <c r="I74" s="5"/>
      <c r="J74" s="14">
        <v>5</v>
      </c>
      <c r="K74" s="12" t="s">
        <v>162</v>
      </c>
      <c r="L74" s="6">
        <v>1955.85</v>
      </c>
      <c r="M74" s="20">
        <v>62.960999999999999</v>
      </c>
      <c r="N74" s="21">
        <v>54.417999000000002</v>
      </c>
      <c r="O74" s="7">
        <v>33.521000000000001</v>
      </c>
      <c r="P74" s="7"/>
      <c r="Q74" s="7">
        <v>27.823</v>
      </c>
      <c r="R74" s="34">
        <v>3.1381682833295739E-2</v>
      </c>
      <c r="S74" s="7">
        <v>8.5429980000000008</v>
      </c>
      <c r="T74" s="21">
        <v>46.704000000000001</v>
      </c>
      <c r="U74" s="7">
        <v>86.5</v>
      </c>
      <c r="V74" s="7">
        <v>2.4552290000000001</v>
      </c>
      <c r="W74" s="7">
        <v>4.5473049999999997</v>
      </c>
      <c r="X74" s="7">
        <v>6.087771</v>
      </c>
      <c r="Y74" s="7">
        <v>-2.0920779999999999</v>
      </c>
      <c r="Z74" s="22">
        <f>Q74*E74/100</f>
        <v>1.9782153000000002</v>
      </c>
    </row>
    <row r="75" spans="1:26" x14ac:dyDescent="0.25">
      <c r="A75" s="4">
        <v>48</v>
      </c>
      <c r="B75" s="6">
        <v>2026</v>
      </c>
      <c r="C75" s="6">
        <v>1</v>
      </c>
      <c r="D75" s="6">
        <v>886.6</v>
      </c>
      <c r="E75" s="6">
        <v>7.11</v>
      </c>
      <c r="F75" s="37">
        <v>-10.6</v>
      </c>
      <c r="G75" s="5" t="s">
        <v>39</v>
      </c>
      <c r="H75" s="5" t="s">
        <v>55</v>
      </c>
      <c r="I75" s="8"/>
      <c r="J75" s="14">
        <v>5</v>
      </c>
      <c r="K75" s="12" t="s">
        <v>162</v>
      </c>
      <c r="L75" s="6">
        <v>1953.41</v>
      </c>
      <c r="M75" s="20">
        <v>65.233999999999995</v>
      </c>
      <c r="N75" s="21">
        <v>54.587994999999999</v>
      </c>
      <c r="O75" s="7">
        <v>33.521000000000001</v>
      </c>
      <c r="P75" s="7"/>
      <c r="Q75" s="7">
        <v>27.945</v>
      </c>
      <c r="R75" s="34">
        <v>3.1519287164448455E-2</v>
      </c>
      <c r="S75" s="7">
        <v>10.646000000000001</v>
      </c>
      <c r="T75" s="21">
        <v>54.343000000000004</v>
      </c>
      <c r="U75" s="7">
        <v>67.352000000000004</v>
      </c>
      <c r="V75" s="7">
        <v>2.8568120000000001</v>
      </c>
      <c r="W75" s="7">
        <v>3.5406949999999999</v>
      </c>
      <c r="X75" s="7">
        <v>7.1053050000000004</v>
      </c>
      <c r="Y75" s="7">
        <v>0</v>
      </c>
      <c r="Z75" s="22">
        <f>Q75*E75/100</f>
        <v>1.9868895</v>
      </c>
    </row>
    <row r="76" spans="1:26" x14ac:dyDescent="0.25">
      <c r="A76" s="4">
        <v>1</v>
      </c>
      <c r="B76" s="6">
        <v>2026</v>
      </c>
      <c r="C76" s="6">
        <v>1</v>
      </c>
      <c r="D76" s="6">
        <v>886.6</v>
      </c>
      <c r="E76" s="6">
        <v>7.11</v>
      </c>
      <c r="F76" s="37">
        <v>-10.6</v>
      </c>
      <c r="G76" s="5" t="s">
        <v>19</v>
      </c>
      <c r="H76" s="5" t="s">
        <v>20</v>
      </c>
      <c r="I76" s="5"/>
      <c r="J76" s="14">
        <v>5</v>
      </c>
      <c r="K76" s="12" t="s">
        <v>162</v>
      </c>
      <c r="L76" s="6">
        <v>1956.3</v>
      </c>
      <c r="M76" s="20">
        <v>65.049000000000007</v>
      </c>
      <c r="N76" s="21">
        <v>54.676000000000002</v>
      </c>
      <c r="O76" s="7">
        <v>33.521000000000001</v>
      </c>
      <c r="P76" s="7"/>
      <c r="Q76" s="7">
        <v>27.949000000000002</v>
      </c>
      <c r="R76" s="34">
        <v>3.1523798781863302E-2</v>
      </c>
      <c r="S76" s="7">
        <v>10.373006999999999</v>
      </c>
      <c r="T76" s="21">
        <v>53.866999999999997</v>
      </c>
      <c r="U76" s="7">
        <v>59.5</v>
      </c>
      <c r="V76" s="7">
        <v>2.831788</v>
      </c>
      <c r="W76" s="7">
        <v>3.1279149999999998</v>
      </c>
      <c r="X76" s="7">
        <v>7.5412109999999997</v>
      </c>
      <c r="Y76" s="7">
        <v>-0.29611999999999999</v>
      </c>
      <c r="Z76" s="22">
        <f>Q76*E76/100</f>
        <v>1.9871739000000002</v>
      </c>
    </row>
    <row r="77" spans="1:26" x14ac:dyDescent="0.25">
      <c r="A77" s="4">
        <v>148</v>
      </c>
      <c r="B77" s="6">
        <v>2026</v>
      </c>
      <c r="C77" s="6">
        <v>1</v>
      </c>
      <c r="D77" s="6">
        <v>886.6</v>
      </c>
      <c r="E77" s="6">
        <v>7.11</v>
      </c>
      <c r="F77" s="37">
        <v>-10.6</v>
      </c>
      <c r="G77" s="5" t="s">
        <v>76</v>
      </c>
      <c r="H77" s="5" t="s">
        <v>67</v>
      </c>
      <c r="I77" s="5"/>
      <c r="J77" s="14">
        <v>9</v>
      </c>
      <c r="K77" s="12" t="s">
        <v>167</v>
      </c>
      <c r="L77" s="6">
        <v>1945.28</v>
      </c>
      <c r="M77" s="20">
        <v>66.578000000000003</v>
      </c>
      <c r="N77" s="21">
        <v>54.639003000000002</v>
      </c>
      <c r="O77" s="7">
        <v>33.521000000000001</v>
      </c>
      <c r="P77" s="7"/>
      <c r="Q77" s="7">
        <v>28.087999999999997</v>
      </c>
      <c r="R77" s="34">
        <v>3.1680577487029099E-2</v>
      </c>
      <c r="S77" s="7">
        <v>11.938998</v>
      </c>
      <c r="T77" s="21">
        <v>74.427999999999997</v>
      </c>
      <c r="U77" s="7">
        <v>49.140999999999998</v>
      </c>
      <c r="V77" s="7">
        <v>3.9126799999999999</v>
      </c>
      <c r="W77" s="7">
        <v>2.583342</v>
      </c>
      <c r="X77" s="7">
        <v>8.0263209999999994</v>
      </c>
      <c r="Y77" s="7">
        <v>1.3293360000000001</v>
      </c>
      <c r="Z77" s="22">
        <f>Q77*E77/100</f>
        <v>1.9970568</v>
      </c>
    </row>
    <row r="78" spans="1:26" x14ac:dyDescent="0.25">
      <c r="A78" s="4">
        <v>244</v>
      </c>
      <c r="B78" s="6">
        <v>2026</v>
      </c>
      <c r="C78" s="6">
        <v>1</v>
      </c>
      <c r="D78" s="6">
        <v>886.6</v>
      </c>
      <c r="E78" s="6">
        <v>7.11</v>
      </c>
      <c r="F78" s="37">
        <v>-10.6</v>
      </c>
      <c r="G78" s="5" t="s">
        <v>93</v>
      </c>
      <c r="H78" s="5" t="s">
        <v>104</v>
      </c>
      <c r="I78" s="8" t="s">
        <v>138</v>
      </c>
      <c r="J78" s="14">
        <v>9</v>
      </c>
      <c r="K78" s="12" t="s">
        <v>163</v>
      </c>
      <c r="L78" s="6">
        <v>1558.83</v>
      </c>
      <c r="M78" s="20">
        <v>52.962000000000003</v>
      </c>
      <c r="N78" s="21">
        <v>43.865000999999999</v>
      </c>
      <c r="O78" s="7">
        <v>33.521000000000001</v>
      </c>
      <c r="P78" s="7"/>
      <c r="Q78" s="7">
        <v>28.139999999999997</v>
      </c>
      <c r="R78" s="34">
        <v>3.1739228513422056E-2</v>
      </c>
      <c r="S78" s="7">
        <v>9.0970019999999998</v>
      </c>
      <c r="T78" s="21">
        <v>41.26</v>
      </c>
      <c r="U78" s="7">
        <v>47</v>
      </c>
      <c r="V78" s="7">
        <v>2.169038</v>
      </c>
      <c r="W78" s="7">
        <v>2.47079</v>
      </c>
      <c r="X78" s="7">
        <v>6.927962</v>
      </c>
      <c r="Y78" s="7">
        <v>-0.30175000000000002</v>
      </c>
      <c r="Z78" s="22">
        <f>Q78*E78/100</f>
        <v>2.0007540000000001</v>
      </c>
    </row>
    <row r="79" spans="1:26" x14ac:dyDescent="0.25">
      <c r="A79" s="4">
        <v>250</v>
      </c>
      <c r="B79" s="6">
        <v>2026</v>
      </c>
      <c r="C79" s="6">
        <v>1</v>
      </c>
      <c r="D79" s="6">
        <v>886.6</v>
      </c>
      <c r="E79" s="6">
        <v>7.11</v>
      </c>
      <c r="F79" s="37">
        <v>-10.6</v>
      </c>
      <c r="G79" s="5" t="s">
        <v>93</v>
      </c>
      <c r="H79" s="5" t="s">
        <v>106</v>
      </c>
      <c r="I79" s="5"/>
      <c r="J79" s="14">
        <v>9</v>
      </c>
      <c r="K79" s="12" t="s">
        <v>167</v>
      </c>
      <c r="L79" s="6">
        <v>4958.88</v>
      </c>
      <c r="M79" s="20">
        <v>174.69900000000001</v>
      </c>
      <c r="N79" s="21">
        <v>139.61703299999999</v>
      </c>
      <c r="O79" s="7">
        <v>33.521000000000001</v>
      </c>
      <c r="P79" s="7"/>
      <c r="Q79" s="7">
        <v>28.155000000000001</v>
      </c>
      <c r="R79" s="34">
        <v>3.1756147078727724E-2</v>
      </c>
      <c r="S79" s="7">
        <v>35.082000000000001</v>
      </c>
      <c r="T79" s="21">
        <v>139.19999999999999</v>
      </c>
      <c r="U79" s="7">
        <v>156.1</v>
      </c>
      <c r="V79" s="7">
        <v>7.3177440000000002</v>
      </c>
      <c r="W79" s="7">
        <v>8.2061770000000003</v>
      </c>
      <c r="X79" s="7">
        <v>26.875826</v>
      </c>
      <c r="Y79" s="7">
        <v>0</v>
      </c>
      <c r="Z79" s="22">
        <f>Q79*E79/100</f>
        <v>2.0018205</v>
      </c>
    </row>
    <row r="80" spans="1:26" x14ac:dyDescent="0.25">
      <c r="A80" s="4">
        <v>3</v>
      </c>
      <c r="B80" s="6">
        <v>2026</v>
      </c>
      <c r="C80" s="6">
        <v>1</v>
      </c>
      <c r="D80" s="6">
        <v>886.6</v>
      </c>
      <c r="E80" s="6">
        <v>7.11</v>
      </c>
      <c r="F80" s="37">
        <v>-10.6</v>
      </c>
      <c r="G80" s="5" t="s">
        <v>19</v>
      </c>
      <c r="H80" s="5" t="s">
        <v>22</v>
      </c>
      <c r="I80" s="5"/>
      <c r="J80" s="14">
        <v>9</v>
      </c>
      <c r="K80" s="12" t="s">
        <v>163</v>
      </c>
      <c r="L80" s="6">
        <v>5184.6899999999996</v>
      </c>
      <c r="M80" s="20">
        <v>168.90199999999999</v>
      </c>
      <c r="N80" s="21">
        <v>146.355996</v>
      </c>
      <c r="O80" s="7">
        <v>33.521000000000001</v>
      </c>
      <c r="P80" s="7"/>
      <c r="Q80" s="7">
        <v>28.227999999999998</v>
      </c>
      <c r="R80" s="34">
        <v>3.183848409654861E-2</v>
      </c>
      <c r="S80" s="7">
        <v>22.545999999999999</v>
      </c>
      <c r="T80" s="21">
        <v>210.3</v>
      </c>
      <c r="U80" s="7">
        <v>207.352</v>
      </c>
      <c r="V80" s="7">
        <v>11.055471000000001</v>
      </c>
      <c r="W80" s="7">
        <v>10.900494999999999</v>
      </c>
      <c r="X80" s="7">
        <v>11.49053</v>
      </c>
      <c r="Y80" s="7">
        <v>0</v>
      </c>
      <c r="Z80" s="22">
        <f>Q80*E80/100</f>
        <v>2.0070107999999998</v>
      </c>
    </row>
    <row r="81" spans="1:26" x14ac:dyDescent="0.25">
      <c r="A81" s="4">
        <v>212</v>
      </c>
      <c r="B81" s="6">
        <v>2026</v>
      </c>
      <c r="C81" s="6">
        <v>1</v>
      </c>
      <c r="D81" s="6">
        <v>886.6</v>
      </c>
      <c r="E81" s="6">
        <v>7.11</v>
      </c>
      <c r="F81" s="37">
        <v>-10.6</v>
      </c>
      <c r="G81" s="5" t="s">
        <v>93</v>
      </c>
      <c r="H81" s="5" t="s">
        <v>24</v>
      </c>
      <c r="I81" s="5"/>
      <c r="J81" s="14">
        <v>5</v>
      </c>
      <c r="K81" s="12" t="s">
        <v>164</v>
      </c>
      <c r="L81" s="6">
        <v>2726.87</v>
      </c>
      <c r="M81" s="20">
        <v>97.17</v>
      </c>
      <c r="N81" s="21">
        <v>77.041006999999993</v>
      </c>
      <c r="O81" s="7">
        <v>33.521000000000001</v>
      </c>
      <c r="P81" s="7"/>
      <c r="Q81" s="7">
        <v>28.253</v>
      </c>
      <c r="R81" s="34">
        <v>3.1866681705391385E-2</v>
      </c>
      <c r="S81" s="7">
        <v>20.129000000000001</v>
      </c>
      <c r="T81" s="21">
        <v>100.63</v>
      </c>
      <c r="U81" s="7">
        <v>129.15199999999999</v>
      </c>
      <c r="V81" s="7">
        <v>5.2901189999999998</v>
      </c>
      <c r="W81" s="7">
        <v>6.7895209999999997</v>
      </c>
      <c r="X81" s="7">
        <v>13.33948</v>
      </c>
      <c r="Y81" s="7">
        <v>0</v>
      </c>
      <c r="Z81" s="22">
        <f>Q81*E81/100</f>
        <v>2.0087883000000004</v>
      </c>
    </row>
    <row r="82" spans="1:26" x14ac:dyDescent="0.25">
      <c r="A82" s="4">
        <v>213</v>
      </c>
      <c r="B82" s="6">
        <v>2026</v>
      </c>
      <c r="C82" s="6">
        <v>1</v>
      </c>
      <c r="D82" s="6">
        <v>886.6</v>
      </c>
      <c r="E82" s="6">
        <v>7.11</v>
      </c>
      <c r="F82" s="37">
        <v>-10.6</v>
      </c>
      <c r="G82" s="5" t="s">
        <v>93</v>
      </c>
      <c r="H82" s="5" t="s">
        <v>26</v>
      </c>
      <c r="I82" s="5"/>
      <c r="J82" s="14">
        <v>5</v>
      </c>
      <c r="K82" s="12" t="s">
        <v>167</v>
      </c>
      <c r="L82" s="6">
        <v>721.26</v>
      </c>
      <c r="M82" s="20">
        <v>25.294</v>
      </c>
      <c r="N82" s="21">
        <v>20.382999999999999</v>
      </c>
      <c r="O82" s="7">
        <v>33.521000000000001</v>
      </c>
      <c r="P82" s="7"/>
      <c r="Q82" s="7">
        <v>28.26</v>
      </c>
      <c r="R82" s="34">
        <v>3.1874577035867359E-2</v>
      </c>
      <c r="S82" s="7">
        <v>4.9110009999999997</v>
      </c>
      <c r="T82" s="21">
        <v>45.018999999999998</v>
      </c>
      <c r="U82" s="7">
        <v>39.5</v>
      </c>
      <c r="V82" s="7">
        <v>2.3666489999999998</v>
      </c>
      <c r="W82" s="7">
        <v>2.0765150000000001</v>
      </c>
      <c r="X82" s="7">
        <v>2.5443509999999998</v>
      </c>
      <c r="Y82" s="7">
        <v>0.29013499999999998</v>
      </c>
      <c r="Z82" s="22">
        <f>Q82*E82/100</f>
        <v>2.0092860000000003</v>
      </c>
    </row>
    <row r="83" spans="1:26" x14ac:dyDescent="0.25">
      <c r="A83" s="4">
        <v>66</v>
      </c>
      <c r="B83" s="6">
        <v>2026</v>
      </c>
      <c r="C83" s="6">
        <v>1</v>
      </c>
      <c r="D83" s="6">
        <v>886.6</v>
      </c>
      <c r="E83" s="6">
        <v>7.11</v>
      </c>
      <c r="F83" s="37">
        <v>-10.6</v>
      </c>
      <c r="G83" s="5" t="s">
        <v>64</v>
      </c>
      <c r="H83" s="5" t="s">
        <v>25</v>
      </c>
      <c r="I83" s="8"/>
      <c r="J83" s="14">
        <v>5</v>
      </c>
      <c r="K83" s="12" t="s">
        <v>162</v>
      </c>
      <c r="L83" s="6">
        <v>3149.26</v>
      </c>
      <c r="M83" s="20">
        <v>106.117</v>
      </c>
      <c r="N83" s="21">
        <v>89.160990999999996</v>
      </c>
      <c r="O83" s="7">
        <v>33.521000000000001</v>
      </c>
      <c r="P83" s="7"/>
      <c r="Q83" s="7">
        <v>28.312000000000001</v>
      </c>
      <c r="R83" s="34">
        <v>3.1933228062260323E-2</v>
      </c>
      <c r="S83" s="7">
        <v>16.956005000000001</v>
      </c>
      <c r="T83" s="21">
        <v>104.2</v>
      </c>
      <c r="U83" s="7">
        <v>71</v>
      </c>
      <c r="V83" s="7">
        <v>5.4777940000000003</v>
      </c>
      <c r="W83" s="7">
        <v>3.7324700000000002</v>
      </c>
      <c r="X83" s="7">
        <v>11.478204</v>
      </c>
      <c r="Y83" s="7">
        <v>1.7453289999999999</v>
      </c>
      <c r="Z83" s="22">
        <f>Q83*E83/100</f>
        <v>2.0129832000000003</v>
      </c>
    </row>
    <row r="84" spans="1:26" x14ac:dyDescent="0.25">
      <c r="A84" s="4">
        <v>33</v>
      </c>
      <c r="B84" s="6">
        <v>2026</v>
      </c>
      <c r="C84" s="6">
        <v>1</v>
      </c>
      <c r="D84" s="6">
        <v>886.6</v>
      </c>
      <c r="E84" s="6">
        <v>7.11</v>
      </c>
      <c r="F84" s="37">
        <v>-10.6</v>
      </c>
      <c r="G84" s="5" t="s">
        <v>39</v>
      </c>
      <c r="H84" s="5" t="s">
        <v>33</v>
      </c>
      <c r="I84" s="8"/>
      <c r="J84" s="14">
        <v>5</v>
      </c>
      <c r="K84" s="12" t="s">
        <v>162</v>
      </c>
      <c r="L84" s="6">
        <v>1956.25</v>
      </c>
      <c r="M84" s="20">
        <v>65.881</v>
      </c>
      <c r="N84" s="21">
        <v>55.423994</v>
      </c>
      <c r="O84" s="7">
        <v>33.521000000000001</v>
      </c>
      <c r="P84" s="7"/>
      <c r="Q84" s="7">
        <v>28.332000000000001</v>
      </c>
      <c r="R84" s="34">
        <v>3.1955786149334538E-2</v>
      </c>
      <c r="S84" s="7">
        <v>10.457000000000001</v>
      </c>
      <c r="T84" s="21">
        <v>63.411000000000001</v>
      </c>
      <c r="U84" s="7">
        <v>68.352000000000004</v>
      </c>
      <c r="V84" s="7">
        <v>3.3335159999999999</v>
      </c>
      <c r="W84" s="7">
        <v>3.5932650000000002</v>
      </c>
      <c r="X84" s="7">
        <v>6.8637360000000003</v>
      </c>
      <c r="Y84" s="7">
        <v>0</v>
      </c>
      <c r="Z84" s="22">
        <f>Q84*E84/100</f>
        <v>2.0144052000000001</v>
      </c>
    </row>
    <row r="85" spans="1:26" x14ac:dyDescent="0.25">
      <c r="A85" s="4">
        <v>113</v>
      </c>
      <c r="B85" s="6">
        <v>2026</v>
      </c>
      <c r="C85" s="6">
        <v>1</v>
      </c>
      <c r="D85" s="6">
        <v>886.6</v>
      </c>
      <c r="E85" s="6">
        <v>7.11</v>
      </c>
      <c r="F85" s="37">
        <v>-10.6</v>
      </c>
      <c r="G85" s="5" t="s">
        <v>73</v>
      </c>
      <c r="H85" s="5" t="s">
        <v>22</v>
      </c>
      <c r="I85" s="8" t="s">
        <v>131</v>
      </c>
      <c r="J85" s="14">
        <v>5</v>
      </c>
      <c r="K85" s="15" t="s">
        <v>167</v>
      </c>
      <c r="L85" s="6">
        <v>1286.6199999999999</v>
      </c>
      <c r="M85" s="20">
        <v>41.622</v>
      </c>
      <c r="N85" s="21">
        <v>36.494996999999998</v>
      </c>
      <c r="O85" s="7">
        <v>33.521000000000001</v>
      </c>
      <c r="P85" s="7"/>
      <c r="Q85" s="7">
        <v>28.365000000000002</v>
      </c>
      <c r="R85" s="34">
        <v>3.1993006993006994E-2</v>
      </c>
      <c r="S85" s="7">
        <v>5.1269980000000004</v>
      </c>
      <c r="T85" s="21">
        <v>52.863</v>
      </c>
      <c r="U85" s="7">
        <v>46.968000000000004</v>
      </c>
      <c r="V85" s="7">
        <v>2.7790080000000001</v>
      </c>
      <c r="W85" s="7">
        <v>2.4691079999999999</v>
      </c>
      <c r="X85" s="7">
        <v>2.3479909999999999</v>
      </c>
      <c r="Y85" s="7">
        <v>0.30989800000000001</v>
      </c>
      <c r="Z85" s="22">
        <f>Q85*E85/100</f>
        <v>2.0167515000000003</v>
      </c>
    </row>
    <row r="86" spans="1:26" x14ac:dyDescent="0.25">
      <c r="A86" s="4">
        <v>136</v>
      </c>
      <c r="B86" s="6">
        <v>2026</v>
      </c>
      <c r="C86" s="6">
        <v>1</v>
      </c>
      <c r="D86" s="6">
        <v>886.6</v>
      </c>
      <c r="E86" s="6">
        <v>7.11</v>
      </c>
      <c r="F86" s="37">
        <v>-10.6</v>
      </c>
      <c r="G86" s="5" t="s">
        <v>75</v>
      </c>
      <c r="H86" s="5" t="s">
        <v>24</v>
      </c>
      <c r="I86" s="5"/>
      <c r="J86" s="14">
        <v>5</v>
      </c>
      <c r="K86" s="12" t="s">
        <v>167</v>
      </c>
      <c r="L86" s="6">
        <v>745.47</v>
      </c>
      <c r="M86" s="20">
        <v>24.72</v>
      </c>
      <c r="N86" s="21">
        <v>21.148001000000001</v>
      </c>
      <c r="O86" s="7">
        <v>33.521000000000001</v>
      </c>
      <c r="P86" s="7"/>
      <c r="Q86" s="7">
        <v>28.369</v>
      </c>
      <c r="R86" s="34">
        <v>3.1997518610421834E-2</v>
      </c>
      <c r="S86" s="7">
        <v>3.5719989999999999</v>
      </c>
      <c r="T86" s="21">
        <v>27.838000000000001</v>
      </c>
      <c r="U86" s="7">
        <v>26.5</v>
      </c>
      <c r="V86" s="7">
        <v>1.463444</v>
      </c>
      <c r="W86" s="7">
        <v>1.393105</v>
      </c>
      <c r="X86" s="7">
        <v>2.1085569999999998</v>
      </c>
      <c r="Y86" s="7">
        <v>7.0337999999999998E-2</v>
      </c>
      <c r="Z86" s="22">
        <f>Q86*E86/100</f>
        <v>2.0170359000000002</v>
      </c>
    </row>
    <row r="87" spans="1:26" x14ac:dyDescent="0.25">
      <c r="A87" s="4">
        <v>110</v>
      </c>
      <c r="B87" s="6">
        <v>2026</v>
      </c>
      <c r="C87" s="6">
        <v>1</v>
      </c>
      <c r="D87" s="6">
        <v>886.6</v>
      </c>
      <c r="E87" s="6">
        <v>7.11</v>
      </c>
      <c r="F87" s="37">
        <v>-10.6</v>
      </c>
      <c r="G87" s="5" t="s">
        <v>73</v>
      </c>
      <c r="H87" s="5" t="s">
        <v>22</v>
      </c>
      <c r="I87" s="8" t="s">
        <v>128</v>
      </c>
      <c r="J87" s="14">
        <v>5</v>
      </c>
      <c r="K87" s="15" t="s">
        <v>167</v>
      </c>
      <c r="L87" s="6">
        <v>1367.55</v>
      </c>
      <c r="M87" s="20">
        <v>45.39</v>
      </c>
      <c r="N87" s="21">
        <v>38.799002000000002</v>
      </c>
      <c r="O87" s="7">
        <v>33.521000000000001</v>
      </c>
      <c r="P87" s="7"/>
      <c r="Q87" s="7">
        <v>28.370999999999999</v>
      </c>
      <c r="R87" s="34">
        <v>3.1999774419129254E-2</v>
      </c>
      <c r="S87" s="7">
        <v>6.5910000000000002</v>
      </c>
      <c r="T87" s="21">
        <v>55.21</v>
      </c>
      <c r="U87" s="7">
        <v>55.21</v>
      </c>
      <c r="V87" s="7">
        <v>2.90239</v>
      </c>
      <c r="W87" s="7">
        <v>2.90239</v>
      </c>
      <c r="X87" s="7">
        <v>3.6886109999999999</v>
      </c>
      <c r="Y87" s="7">
        <v>0</v>
      </c>
      <c r="Z87" s="22">
        <f>Q87*E87/100</f>
        <v>2.0171780999999998</v>
      </c>
    </row>
    <row r="88" spans="1:26" x14ac:dyDescent="0.25">
      <c r="A88" s="4">
        <v>214</v>
      </c>
      <c r="B88" s="6">
        <v>2026</v>
      </c>
      <c r="C88" s="6">
        <v>1</v>
      </c>
      <c r="D88" s="6">
        <v>886.6</v>
      </c>
      <c r="E88" s="6">
        <v>7.11</v>
      </c>
      <c r="F88" s="37">
        <v>-10.6</v>
      </c>
      <c r="G88" s="5" t="s">
        <v>93</v>
      </c>
      <c r="H88" s="5" t="s">
        <v>28</v>
      </c>
      <c r="I88" s="5"/>
      <c r="J88" s="14">
        <v>5</v>
      </c>
      <c r="K88" s="12" t="s">
        <v>165</v>
      </c>
      <c r="L88" s="6">
        <v>2185.8000000000002</v>
      </c>
      <c r="M88" s="20">
        <v>77.266999999999996</v>
      </c>
      <c r="N88" s="21">
        <v>62.155996999999999</v>
      </c>
      <c r="O88" s="7">
        <v>33.521000000000001</v>
      </c>
      <c r="P88" s="7"/>
      <c r="Q88" s="7">
        <v>28.436</v>
      </c>
      <c r="R88" s="34">
        <v>3.2073088202120459E-2</v>
      </c>
      <c r="S88" s="7">
        <v>15.110998</v>
      </c>
      <c r="T88" s="21">
        <v>89.1</v>
      </c>
      <c r="U88" s="7">
        <v>94.198999999999998</v>
      </c>
      <c r="V88" s="7">
        <v>4.6839870000000001</v>
      </c>
      <c r="W88" s="7">
        <v>4.9520419999999996</v>
      </c>
      <c r="X88" s="7">
        <v>10.427013000000001</v>
      </c>
      <c r="Y88" s="7">
        <v>-0.26805699999999999</v>
      </c>
      <c r="Z88" s="22">
        <f>Q88*E88/100</f>
        <v>2.0217996</v>
      </c>
    </row>
    <row r="89" spans="1:26" x14ac:dyDescent="0.25">
      <c r="A89" s="4">
        <v>122</v>
      </c>
      <c r="B89" s="6">
        <v>2026</v>
      </c>
      <c r="C89" s="6">
        <v>1</v>
      </c>
      <c r="D89" s="6">
        <v>886.6</v>
      </c>
      <c r="E89" s="6">
        <v>7.11</v>
      </c>
      <c r="F89" s="37">
        <v>-10.6</v>
      </c>
      <c r="G89" s="5" t="s">
        <v>73</v>
      </c>
      <c r="H89" s="5" t="s">
        <v>69</v>
      </c>
      <c r="I89" s="8" t="s">
        <v>134</v>
      </c>
      <c r="J89" s="14">
        <v>5</v>
      </c>
      <c r="K89" s="12" t="s">
        <v>167</v>
      </c>
      <c r="L89" s="6">
        <v>1375.91</v>
      </c>
      <c r="M89" s="20">
        <v>44.453000000000003</v>
      </c>
      <c r="N89" s="21">
        <v>39.304999000000002</v>
      </c>
      <c r="O89" s="7">
        <v>33.521000000000001</v>
      </c>
      <c r="P89" s="7"/>
      <c r="Q89" s="7">
        <v>28.567</v>
      </c>
      <c r="R89" s="34">
        <v>3.2220843672456576E-2</v>
      </c>
      <c r="S89" s="7">
        <v>5.1479999999999997</v>
      </c>
      <c r="T89" s="21">
        <v>41.94</v>
      </c>
      <c r="U89" s="7">
        <v>36</v>
      </c>
      <c r="V89" s="7">
        <v>2.2047859999999999</v>
      </c>
      <c r="W89" s="7">
        <v>1.89252</v>
      </c>
      <c r="X89" s="7">
        <v>2.9432140000000002</v>
      </c>
      <c r="Y89" s="7">
        <v>0.31226599999999999</v>
      </c>
      <c r="Z89" s="22">
        <f>Q89*E89/100</f>
        <v>2.0311137000000001</v>
      </c>
    </row>
    <row r="90" spans="1:26" x14ac:dyDescent="0.25">
      <c r="A90" s="4">
        <v>4</v>
      </c>
      <c r="B90" s="6">
        <v>2026</v>
      </c>
      <c r="C90" s="6">
        <v>1</v>
      </c>
      <c r="D90" s="6">
        <v>886.6</v>
      </c>
      <c r="E90" s="6">
        <v>7.11</v>
      </c>
      <c r="F90" s="37">
        <v>-10.6</v>
      </c>
      <c r="G90" s="5" t="s">
        <v>19</v>
      </c>
      <c r="H90" s="5" t="s">
        <v>23</v>
      </c>
      <c r="I90" s="5"/>
      <c r="J90" s="14">
        <v>5</v>
      </c>
      <c r="K90" s="12" t="s">
        <v>162</v>
      </c>
      <c r="L90" s="6">
        <v>1975.8</v>
      </c>
      <c r="M90" s="20">
        <v>69.347999999999999</v>
      </c>
      <c r="N90" s="21">
        <v>56.462994999999999</v>
      </c>
      <c r="O90" s="7">
        <v>33.521000000000001</v>
      </c>
      <c r="P90" s="7"/>
      <c r="Q90" s="7">
        <v>28.577000000000002</v>
      </c>
      <c r="R90" s="34">
        <v>3.2232122715993683E-2</v>
      </c>
      <c r="S90" s="7">
        <v>12.885001000000001</v>
      </c>
      <c r="T90" s="21">
        <v>64.757000000000005</v>
      </c>
      <c r="U90" s="7">
        <v>55.3</v>
      </c>
      <c r="V90" s="7">
        <v>3.4042750000000002</v>
      </c>
      <c r="W90" s="7">
        <v>2.9071210000000001</v>
      </c>
      <c r="X90" s="7">
        <v>9.4807260000000007</v>
      </c>
      <c r="Y90" s="7">
        <v>0.49715500000000001</v>
      </c>
      <c r="Z90" s="22">
        <f>Q90*E90/100</f>
        <v>2.0318247</v>
      </c>
    </row>
    <row r="91" spans="1:26" x14ac:dyDescent="0.25">
      <c r="A91" s="4">
        <v>253</v>
      </c>
      <c r="B91" s="6">
        <v>2026</v>
      </c>
      <c r="C91" s="6">
        <v>1</v>
      </c>
      <c r="D91" s="6">
        <v>886.6</v>
      </c>
      <c r="E91" s="6">
        <v>7.11</v>
      </c>
      <c r="F91" s="37">
        <v>-10.6</v>
      </c>
      <c r="G91" s="5" t="s">
        <v>108</v>
      </c>
      <c r="H91" s="5" t="s">
        <v>67</v>
      </c>
      <c r="I91" s="5"/>
      <c r="J91" s="14">
        <v>5</v>
      </c>
      <c r="K91" s="12" t="s">
        <v>164</v>
      </c>
      <c r="L91" s="6">
        <v>1098.55</v>
      </c>
      <c r="M91" s="20">
        <v>39.057000000000002</v>
      </c>
      <c r="N91" s="21">
        <v>31.410005000000002</v>
      </c>
      <c r="O91" s="7">
        <v>33.521000000000001</v>
      </c>
      <c r="P91" s="7"/>
      <c r="Q91" s="7">
        <v>28.591999999999999</v>
      </c>
      <c r="R91" s="34">
        <v>3.2249041281299344E-2</v>
      </c>
      <c r="S91" s="7">
        <v>7.6470039999999999</v>
      </c>
      <c r="T91" s="21">
        <v>49.731999999999999</v>
      </c>
      <c r="U91" s="7">
        <v>58.72</v>
      </c>
      <c r="V91" s="7">
        <v>2.614411</v>
      </c>
      <c r="W91" s="7">
        <v>3.08691</v>
      </c>
      <c r="X91" s="7">
        <v>5.0325889999999998</v>
      </c>
      <c r="Y91" s="7">
        <v>-0.472495</v>
      </c>
      <c r="Z91" s="22">
        <f>Q91*E91/100</f>
        <v>2.0328911999999999</v>
      </c>
    </row>
    <row r="92" spans="1:26" x14ac:dyDescent="0.25">
      <c r="A92" s="4">
        <v>260</v>
      </c>
      <c r="B92" s="6">
        <v>2026</v>
      </c>
      <c r="C92" s="6">
        <v>1</v>
      </c>
      <c r="D92" s="6">
        <v>886.6</v>
      </c>
      <c r="E92" s="6">
        <v>7.11</v>
      </c>
      <c r="F92" s="37">
        <v>-10.6</v>
      </c>
      <c r="G92" s="5" t="s">
        <v>108</v>
      </c>
      <c r="H92" s="5" t="s">
        <v>43</v>
      </c>
      <c r="I92" s="5"/>
      <c r="J92" s="14">
        <v>5</v>
      </c>
      <c r="K92" s="23" t="s">
        <v>165</v>
      </c>
      <c r="L92" s="6">
        <v>2726.55</v>
      </c>
      <c r="M92" s="20">
        <v>95.804000000000002</v>
      </c>
      <c r="N92" s="21">
        <v>78.096007999999998</v>
      </c>
      <c r="O92" s="7">
        <v>33.521000000000001</v>
      </c>
      <c r="P92" s="7"/>
      <c r="Q92" s="7">
        <v>28.642999999999997</v>
      </c>
      <c r="R92" s="34">
        <v>3.2306564403338595E-2</v>
      </c>
      <c r="S92" s="7">
        <v>17.708005</v>
      </c>
      <c r="T92" s="21">
        <v>116.62</v>
      </c>
      <c r="U92" s="7">
        <v>102.5</v>
      </c>
      <c r="V92" s="7">
        <v>6.1307130000000001</v>
      </c>
      <c r="W92" s="7">
        <v>5.3884249999999998</v>
      </c>
      <c r="X92" s="7">
        <v>11.577286000000001</v>
      </c>
      <c r="Y92" s="7">
        <v>0.74229299999999998</v>
      </c>
      <c r="Z92" s="22">
        <f>Q92*E92/100</f>
        <v>2.0365172999999999</v>
      </c>
    </row>
    <row r="93" spans="1:26" x14ac:dyDescent="0.25">
      <c r="A93" s="4">
        <v>85</v>
      </c>
      <c r="B93" s="6">
        <v>2026</v>
      </c>
      <c r="C93" s="6">
        <v>1</v>
      </c>
      <c r="D93" s="6">
        <v>886.6</v>
      </c>
      <c r="E93" s="6">
        <v>7.11</v>
      </c>
      <c r="F93" s="37">
        <v>-10.6</v>
      </c>
      <c r="G93" s="5" t="s">
        <v>70</v>
      </c>
      <c r="H93" s="5" t="s">
        <v>71</v>
      </c>
      <c r="I93" s="8" t="s">
        <v>124</v>
      </c>
      <c r="J93" s="14">
        <v>5</v>
      </c>
      <c r="K93" s="12" t="s">
        <v>167</v>
      </c>
      <c r="L93" s="6">
        <v>1382.11</v>
      </c>
      <c r="M93" s="20">
        <v>46.052999999999997</v>
      </c>
      <c r="N93" s="21">
        <v>39.629998000000001</v>
      </c>
      <c r="O93" s="7">
        <v>33.521000000000001</v>
      </c>
      <c r="P93" s="7"/>
      <c r="Q93" s="7">
        <v>28.674000000000003</v>
      </c>
      <c r="R93" s="34">
        <v>3.2341529438303637E-2</v>
      </c>
      <c r="S93" s="7">
        <v>6.4229969999999996</v>
      </c>
      <c r="T93" s="21">
        <v>36.869999999999997</v>
      </c>
      <c r="U93" s="7">
        <v>35</v>
      </c>
      <c r="V93" s="7">
        <v>1.938256</v>
      </c>
      <c r="W93" s="7">
        <v>1.83995</v>
      </c>
      <c r="X93" s="7">
        <v>4.4847450000000002</v>
      </c>
      <c r="Y93" s="7">
        <v>9.8303000000000001E-2</v>
      </c>
      <c r="Z93" s="22">
        <f>Q93*E93/100</f>
        <v>2.0387214000000005</v>
      </c>
    </row>
    <row r="94" spans="1:26" x14ac:dyDescent="0.25">
      <c r="A94" s="4">
        <v>218</v>
      </c>
      <c r="B94" s="6">
        <v>2026</v>
      </c>
      <c r="C94" s="6">
        <v>1</v>
      </c>
      <c r="D94" s="6">
        <v>886.6</v>
      </c>
      <c r="E94" s="6">
        <v>7.11</v>
      </c>
      <c r="F94" s="37">
        <v>-10.6</v>
      </c>
      <c r="G94" s="5" t="s">
        <v>93</v>
      </c>
      <c r="H94" s="5" t="s">
        <v>45</v>
      </c>
      <c r="I94" s="5"/>
      <c r="J94" s="14">
        <v>5</v>
      </c>
      <c r="K94" s="12" t="s">
        <v>165</v>
      </c>
      <c r="L94" s="6">
        <v>2725.45</v>
      </c>
      <c r="M94" s="20">
        <v>92.287000000000006</v>
      </c>
      <c r="N94" s="21">
        <v>78.247994000000006</v>
      </c>
      <c r="O94" s="7">
        <v>33.341000000000001</v>
      </c>
      <c r="P94" s="7"/>
      <c r="Q94" s="7">
        <v>28.71</v>
      </c>
      <c r="R94" s="34">
        <v>3.238213399503722E-2</v>
      </c>
      <c r="S94" s="7">
        <v>14.039002</v>
      </c>
      <c r="T94" s="21">
        <v>100.11</v>
      </c>
      <c r="U94" s="7">
        <v>94</v>
      </c>
      <c r="V94" s="7">
        <v>5.2627829999999998</v>
      </c>
      <c r="W94" s="7">
        <v>4.9415800000000001</v>
      </c>
      <c r="X94" s="7">
        <v>8.7762180000000001</v>
      </c>
      <c r="Y94" s="7">
        <v>0.32120500000000002</v>
      </c>
      <c r="Z94" s="22">
        <f>Q94*E94/100</f>
        <v>2.0412810000000001</v>
      </c>
    </row>
    <row r="95" spans="1:26" x14ac:dyDescent="0.25">
      <c r="A95" s="4">
        <v>287</v>
      </c>
      <c r="B95" s="6">
        <v>2026</v>
      </c>
      <c r="C95" s="6">
        <v>1</v>
      </c>
      <c r="D95" s="6">
        <v>886.6</v>
      </c>
      <c r="E95" s="6">
        <v>7.11</v>
      </c>
      <c r="F95" s="37">
        <v>-10.6</v>
      </c>
      <c r="G95" s="5" t="s">
        <v>111</v>
      </c>
      <c r="H95" s="5" t="s">
        <v>43</v>
      </c>
      <c r="I95" s="8" t="s">
        <v>151</v>
      </c>
      <c r="J95" s="14">
        <v>5</v>
      </c>
      <c r="K95" s="12" t="s">
        <v>167</v>
      </c>
      <c r="L95" s="6">
        <v>1181.44</v>
      </c>
      <c r="M95" s="20">
        <v>40.567</v>
      </c>
      <c r="N95" s="21">
        <v>33.930002000000002</v>
      </c>
      <c r="O95" s="7">
        <v>33.521000000000001</v>
      </c>
      <c r="P95" s="7"/>
      <c r="Q95" s="7">
        <v>28.719000000000001</v>
      </c>
      <c r="R95" s="34">
        <v>3.2392285134220621E-2</v>
      </c>
      <c r="S95" s="7">
        <v>6.637003</v>
      </c>
      <c r="T95" s="21">
        <v>36.814</v>
      </c>
      <c r="U95" s="7">
        <v>33.564</v>
      </c>
      <c r="V95" s="7">
        <v>1.9353119999999999</v>
      </c>
      <c r="W95" s="7">
        <v>1.7644599999999999</v>
      </c>
      <c r="X95" s="7">
        <v>4.7016879999999999</v>
      </c>
      <c r="Y95" s="7">
        <v>0.17085500000000001</v>
      </c>
      <c r="Z95" s="22">
        <f>Q95*E95/100</f>
        <v>2.0419209</v>
      </c>
    </row>
    <row r="96" spans="1:26" x14ac:dyDescent="0.25">
      <c r="A96" s="4">
        <v>201</v>
      </c>
      <c r="B96" s="6">
        <v>2026</v>
      </c>
      <c r="C96" s="6">
        <v>1</v>
      </c>
      <c r="D96" s="6">
        <v>886.6</v>
      </c>
      <c r="E96" s="6">
        <v>7.11</v>
      </c>
      <c r="F96" s="37">
        <v>-10.6</v>
      </c>
      <c r="G96" s="5" t="s">
        <v>92</v>
      </c>
      <c r="H96" s="5" t="s">
        <v>42</v>
      </c>
      <c r="I96" s="5"/>
      <c r="J96" s="14">
        <v>5</v>
      </c>
      <c r="K96" s="12" t="s">
        <v>164</v>
      </c>
      <c r="L96" s="6">
        <v>3242.04</v>
      </c>
      <c r="M96" s="20">
        <v>114.762</v>
      </c>
      <c r="N96" s="21">
        <v>93.230998</v>
      </c>
      <c r="O96" s="7">
        <v>33.521000000000001</v>
      </c>
      <c r="P96" s="7"/>
      <c r="Q96" s="7">
        <v>28.757000000000001</v>
      </c>
      <c r="R96" s="34">
        <v>3.243514549966163E-2</v>
      </c>
      <c r="S96" s="7">
        <v>21.530999999999999</v>
      </c>
      <c r="T96" s="21">
        <v>149.97999999999999</v>
      </c>
      <c r="U96" s="7">
        <v>133.404</v>
      </c>
      <c r="V96" s="7">
        <v>7.884449</v>
      </c>
      <c r="W96" s="7">
        <v>7.0130480000000004</v>
      </c>
      <c r="X96" s="7">
        <v>13.646551000000001</v>
      </c>
      <c r="Y96" s="7">
        <v>0</v>
      </c>
      <c r="Z96" s="22">
        <f>Q96*E96/100</f>
        <v>2.0446227000000001</v>
      </c>
    </row>
    <row r="97" spans="1:26" x14ac:dyDescent="0.25">
      <c r="A97" s="4">
        <v>137</v>
      </c>
      <c r="B97" s="6">
        <v>2026</v>
      </c>
      <c r="C97" s="6">
        <v>1</v>
      </c>
      <c r="D97" s="6">
        <v>886.6</v>
      </c>
      <c r="E97" s="6">
        <v>7.11</v>
      </c>
      <c r="F97" s="37">
        <v>-10.6</v>
      </c>
      <c r="G97" s="5" t="s">
        <v>75</v>
      </c>
      <c r="H97" s="5" t="s">
        <v>25</v>
      </c>
      <c r="I97" s="5"/>
      <c r="J97" s="14">
        <v>5</v>
      </c>
      <c r="K97" s="12" t="s">
        <v>165</v>
      </c>
      <c r="L97" s="6">
        <v>1353.58</v>
      </c>
      <c r="M97" s="20">
        <v>50.006</v>
      </c>
      <c r="N97" s="21">
        <v>39.000998000000003</v>
      </c>
      <c r="O97" s="7">
        <v>33.521000000000001</v>
      </c>
      <c r="P97" s="7"/>
      <c r="Q97" s="7">
        <v>28.812999999999999</v>
      </c>
      <c r="R97" s="34">
        <v>3.2498308143469434E-2</v>
      </c>
      <c r="S97" s="7">
        <v>11.004998000000001</v>
      </c>
      <c r="T97" s="21">
        <v>108.92</v>
      </c>
      <c r="U97" s="7">
        <v>46.8</v>
      </c>
      <c r="V97" s="7">
        <v>5.725924</v>
      </c>
      <c r="W97" s="7">
        <v>2.4602759999999999</v>
      </c>
      <c r="X97" s="7">
        <v>5.2790759999999999</v>
      </c>
      <c r="Y97" s="7">
        <v>3.2656459999999998</v>
      </c>
      <c r="Z97" s="22">
        <f>Q97*E97/100</f>
        <v>2.0486043</v>
      </c>
    </row>
    <row r="98" spans="1:26" x14ac:dyDescent="0.25">
      <c r="A98" s="4">
        <v>255</v>
      </c>
      <c r="B98" s="6">
        <v>2026</v>
      </c>
      <c r="C98" s="6">
        <v>1</v>
      </c>
      <c r="D98" s="6">
        <v>886.6</v>
      </c>
      <c r="E98" s="6">
        <v>7.11</v>
      </c>
      <c r="F98" s="37">
        <v>-10.6</v>
      </c>
      <c r="G98" s="5" t="s">
        <v>108</v>
      </c>
      <c r="H98" s="5" t="s">
        <v>40</v>
      </c>
      <c r="I98" s="5"/>
      <c r="J98" s="14">
        <v>5</v>
      </c>
      <c r="K98" s="12" t="s">
        <v>164</v>
      </c>
      <c r="L98" s="6">
        <v>1950.1</v>
      </c>
      <c r="M98" s="20">
        <v>72.447000000000003</v>
      </c>
      <c r="N98" s="21">
        <v>59.006994999999996</v>
      </c>
      <c r="O98" s="7">
        <v>33.521000000000001</v>
      </c>
      <c r="P98" s="7"/>
      <c r="Q98" s="7">
        <v>28.87</v>
      </c>
      <c r="R98" s="34">
        <v>3.2562598691630952E-2</v>
      </c>
      <c r="S98" s="7">
        <v>13.439997999999999</v>
      </c>
      <c r="T98" s="21">
        <v>73.775000000000006</v>
      </c>
      <c r="U98" s="7">
        <v>81.5</v>
      </c>
      <c r="V98" s="7">
        <v>3.878352</v>
      </c>
      <c r="W98" s="7">
        <v>4.2844550000000003</v>
      </c>
      <c r="X98" s="7">
        <v>9.5616489999999992</v>
      </c>
      <c r="Y98" s="7">
        <v>-0.40610499999999999</v>
      </c>
      <c r="Z98" s="22">
        <f>Q98*E98/100</f>
        <v>2.052657</v>
      </c>
    </row>
    <row r="99" spans="1:26" x14ac:dyDescent="0.25">
      <c r="A99" s="4">
        <v>207</v>
      </c>
      <c r="B99" s="6">
        <v>2026</v>
      </c>
      <c r="C99" s="6">
        <v>1</v>
      </c>
      <c r="D99" s="6">
        <v>886.6</v>
      </c>
      <c r="E99" s="6">
        <v>7.11</v>
      </c>
      <c r="F99" s="37">
        <v>-10.6</v>
      </c>
      <c r="G99" s="5" t="s">
        <v>92</v>
      </c>
      <c r="H99" s="5" t="s">
        <v>26</v>
      </c>
      <c r="I99" s="5"/>
      <c r="J99" s="14">
        <v>5</v>
      </c>
      <c r="K99" s="12" t="s">
        <v>162</v>
      </c>
      <c r="L99" s="6">
        <v>1979.84</v>
      </c>
      <c r="M99" s="20">
        <v>68.296000000000006</v>
      </c>
      <c r="N99" s="21">
        <v>57.254998999999998</v>
      </c>
      <c r="O99" s="7">
        <v>33.521000000000001</v>
      </c>
      <c r="P99" s="7"/>
      <c r="Q99" s="7">
        <v>28.919</v>
      </c>
      <c r="R99" s="34">
        <v>3.2617866004962776E-2</v>
      </c>
      <c r="S99" s="7">
        <v>11.040995000000001</v>
      </c>
      <c r="T99" s="21">
        <v>53.92</v>
      </c>
      <c r="U99" s="7">
        <v>56.5</v>
      </c>
      <c r="V99" s="7">
        <v>2.8345739999999999</v>
      </c>
      <c r="W99" s="7">
        <v>2.970205</v>
      </c>
      <c r="X99" s="7">
        <v>8.2064249999999994</v>
      </c>
      <c r="Y99" s="7">
        <v>-0.13563600000000001</v>
      </c>
      <c r="Z99" s="22">
        <f>Q99*E99/100</f>
        <v>2.0561408999999999</v>
      </c>
    </row>
    <row r="100" spans="1:26" x14ac:dyDescent="0.25">
      <c r="A100" s="4">
        <v>53</v>
      </c>
      <c r="B100" s="6">
        <v>2026</v>
      </c>
      <c r="C100" s="6">
        <v>1</v>
      </c>
      <c r="D100" s="6">
        <v>886.6</v>
      </c>
      <c r="E100" s="6">
        <v>7.11</v>
      </c>
      <c r="F100" s="37">
        <v>-10.6</v>
      </c>
      <c r="G100" s="5" t="s">
        <v>39</v>
      </c>
      <c r="H100" s="5" t="s">
        <v>58</v>
      </c>
      <c r="I100" s="8" t="s">
        <v>147</v>
      </c>
      <c r="J100" s="11">
        <v>9</v>
      </c>
      <c r="K100" s="12" t="s">
        <v>164</v>
      </c>
      <c r="L100" s="6">
        <v>2120.4</v>
      </c>
      <c r="M100" s="20">
        <v>75.269000000000005</v>
      </c>
      <c r="N100" s="21">
        <v>61.332011999999999</v>
      </c>
      <c r="O100" s="7">
        <v>33.521000000000001</v>
      </c>
      <c r="P100" s="7"/>
      <c r="Q100" s="7">
        <v>28.925000000000001</v>
      </c>
      <c r="R100" s="34">
        <v>3.2624633431085043E-2</v>
      </c>
      <c r="S100" s="7">
        <v>13.937003000000001</v>
      </c>
      <c r="T100" s="21">
        <v>78.61</v>
      </c>
      <c r="U100" s="7">
        <v>80.37</v>
      </c>
      <c r="V100" s="7">
        <v>4.1325279999999998</v>
      </c>
      <c r="W100" s="7">
        <v>4.2250509999999997</v>
      </c>
      <c r="X100" s="7">
        <v>9.8044709999999995</v>
      </c>
      <c r="Y100" s="7">
        <v>-9.2520000000000005E-2</v>
      </c>
      <c r="Z100" s="22">
        <f>Q100*E100/100</f>
        <v>2.0565675000000003</v>
      </c>
    </row>
    <row r="101" spans="1:26" x14ac:dyDescent="0.25">
      <c r="A101" s="4">
        <v>156</v>
      </c>
      <c r="B101" s="6">
        <v>2026</v>
      </c>
      <c r="C101" s="6">
        <v>1</v>
      </c>
      <c r="D101" s="6">
        <v>886.6</v>
      </c>
      <c r="E101" s="6">
        <v>7.11</v>
      </c>
      <c r="F101" s="37">
        <v>-10.6</v>
      </c>
      <c r="G101" s="5" t="s">
        <v>76</v>
      </c>
      <c r="H101" s="5" t="s">
        <v>22</v>
      </c>
      <c r="I101" s="8" t="s">
        <v>123</v>
      </c>
      <c r="J101" s="13">
        <v>5</v>
      </c>
      <c r="K101" s="12" t="s">
        <v>167</v>
      </c>
      <c r="L101" s="6">
        <v>928.99</v>
      </c>
      <c r="M101" s="20">
        <v>31.806999999999999</v>
      </c>
      <c r="N101" s="21">
        <v>26.870999000000001</v>
      </c>
      <c r="O101" s="7">
        <v>33.521000000000001</v>
      </c>
      <c r="P101" s="7"/>
      <c r="Q101" s="7">
        <v>28.925000000000001</v>
      </c>
      <c r="R101" s="34">
        <v>3.2624633431085043E-2</v>
      </c>
      <c r="S101" s="7">
        <v>4.9359979999999997</v>
      </c>
      <c r="T101" s="21">
        <v>30.931000000000001</v>
      </c>
      <c r="U101" s="7">
        <v>13.5</v>
      </c>
      <c r="V101" s="7">
        <v>1.6260429999999999</v>
      </c>
      <c r="W101" s="7">
        <v>0.70969499999999996</v>
      </c>
      <c r="X101" s="7">
        <v>3.3099569999999998</v>
      </c>
      <c r="Y101" s="7">
        <v>0.91634599999999999</v>
      </c>
      <c r="Z101" s="22">
        <f>Q101*E101/100</f>
        <v>2.0565675000000003</v>
      </c>
    </row>
    <row r="102" spans="1:26" x14ac:dyDescent="0.25">
      <c r="A102" s="4">
        <v>128</v>
      </c>
      <c r="B102" s="6">
        <v>2026</v>
      </c>
      <c r="C102" s="6">
        <v>1</v>
      </c>
      <c r="D102" s="6">
        <v>886.6</v>
      </c>
      <c r="E102" s="6">
        <v>7.11</v>
      </c>
      <c r="F102" s="37">
        <v>-10.6</v>
      </c>
      <c r="G102" s="5" t="s">
        <v>75</v>
      </c>
      <c r="H102" s="5" t="s">
        <v>67</v>
      </c>
      <c r="I102" s="5"/>
      <c r="J102" s="14">
        <v>5</v>
      </c>
      <c r="K102" s="12" t="s">
        <v>165</v>
      </c>
      <c r="L102" s="6">
        <v>1370.04</v>
      </c>
      <c r="M102" s="20">
        <v>52.613999999999997</v>
      </c>
      <c r="N102" s="21">
        <v>39.646999000000001</v>
      </c>
      <c r="O102" s="7">
        <v>33.521000000000001</v>
      </c>
      <c r="P102" s="7"/>
      <c r="Q102" s="7">
        <v>28.939</v>
      </c>
      <c r="R102" s="34">
        <v>3.2640424092036997E-2</v>
      </c>
      <c r="S102" s="7">
        <v>12.966995000000001</v>
      </c>
      <c r="T102" s="21">
        <v>74.599999999999994</v>
      </c>
      <c r="U102" s="7">
        <v>42.247</v>
      </c>
      <c r="V102" s="7">
        <v>3.9217219999999999</v>
      </c>
      <c r="W102" s="7">
        <v>2.2209249999999998</v>
      </c>
      <c r="X102" s="7">
        <v>9.0452779999999997</v>
      </c>
      <c r="Y102" s="7">
        <v>1.7007920000000001</v>
      </c>
      <c r="Z102" s="22">
        <f>Q102*E102/100</f>
        <v>2.0575629000000002</v>
      </c>
    </row>
    <row r="103" spans="1:26" x14ac:dyDescent="0.25">
      <c r="A103" s="4">
        <v>111</v>
      </c>
      <c r="B103" s="6">
        <v>2026</v>
      </c>
      <c r="C103" s="6">
        <v>1</v>
      </c>
      <c r="D103" s="6">
        <v>886.6</v>
      </c>
      <c r="E103" s="6">
        <v>7.11</v>
      </c>
      <c r="F103" s="37">
        <v>-10.6</v>
      </c>
      <c r="G103" s="5" t="s">
        <v>73</v>
      </c>
      <c r="H103" s="5" t="s">
        <v>22</v>
      </c>
      <c r="I103" s="8" t="s">
        <v>129</v>
      </c>
      <c r="J103" s="14">
        <v>5</v>
      </c>
      <c r="K103" s="15" t="s">
        <v>167</v>
      </c>
      <c r="L103" s="6">
        <v>1306.56</v>
      </c>
      <c r="M103" s="20">
        <v>44.246000000000002</v>
      </c>
      <c r="N103" s="21">
        <v>37.832000000000001</v>
      </c>
      <c r="O103" s="7">
        <v>33.521000000000001</v>
      </c>
      <c r="P103" s="7"/>
      <c r="Q103" s="7">
        <v>28.955000000000002</v>
      </c>
      <c r="R103" s="34">
        <v>3.2658470561696372E-2</v>
      </c>
      <c r="S103" s="7">
        <v>6.4139999999999997</v>
      </c>
      <c r="T103" s="21">
        <v>48.426000000000002</v>
      </c>
      <c r="U103" s="7">
        <v>40</v>
      </c>
      <c r="V103" s="7">
        <v>2.5457550000000002</v>
      </c>
      <c r="W103" s="7">
        <v>2.1027999999999998</v>
      </c>
      <c r="X103" s="7">
        <v>3.8682460000000001</v>
      </c>
      <c r="Y103" s="7">
        <v>0.44295499999999999</v>
      </c>
      <c r="Z103" s="22">
        <f>Q103*E103/100</f>
        <v>2.0587005</v>
      </c>
    </row>
    <row r="104" spans="1:26" x14ac:dyDescent="0.25">
      <c r="A104" s="4">
        <v>174</v>
      </c>
      <c r="B104" s="6">
        <v>2026</v>
      </c>
      <c r="C104" s="6">
        <v>1</v>
      </c>
      <c r="D104" s="6">
        <v>886.6</v>
      </c>
      <c r="E104" s="6">
        <v>7.11</v>
      </c>
      <c r="F104" s="37">
        <v>-10.6</v>
      </c>
      <c r="G104" s="5" t="s">
        <v>76</v>
      </c>
      <c r="H104" s="5" t="s">
        <v>52</v>
      </c>
      <c r="I104" s="5"/>
      <c r="J104" s="14">
        <v>9</v>
      </c>
      <c r="K104" s="12" t="s">
        <v>164</v>
      </c>
      <c r="L104" s="6">
        <v>2038.44</v>
      </c>
      <c r="M104" s="20">
        <v>72.638999999999996</v>
      </c>
      <c r="N104" s="21">
        <v>59.048991999999998</v>
      </c>
      <c r="O104" s="7">
        <v>33.521000000000001</v>
      </c>
      <c r="P104" s="7"/>
      <c r="Q104" s="7">
        <v>28.968</v>
      </c>
      <c r="R104" s="34">
        <v>3.2673133318294606E-2</v>
      </c>
      <c r="S104" s="7">
        <v>13.590001000000001</v>
      </c>
      <c r="T104" s="21">
        <v>90.7</v>
      </c>
      <c r="U104" s="7">
        <v>73</v>
      </c>
      <c r="V104" s="7">
        <v>4.7680990000000003</v>
      </c>
      <c r="W104" s="7">
        <v>3.8376100000000002</v>
      </c>
      <c r="X104" s="7">
        <v>8.8218999999999994</v>
      </c>
      <c r="Y104" s="7">
        <v>0.93049000000000004</v>
      </c>
      <c r="Z104" s="22">
        <f>Q104*E104/100</f>
        <v>2.0596247999999999</v>
      </c>
    </row>
    <row r="105" spans="1:26" x14ac:dyDescent="0.25">
      <c r="A105" s="4">
        <v>157</v>
      </c>
      <c r="B105" s="6">
        <v>2026</v>
      </c>
      <c r="C105" s="6">
        <v>1</v>
      </c>
      <c r="D105" s="6">
        <v>886.6</v>
      </c>
      <c r="E105" s="6">
        <v>7.11</v>
      </c>
      <c r="F105" s="37">
        <v>-10.6</v>
      </c>
      <c r="G105" s="5" t="s">
        <v>76</v>
      </c>
      <c r="H105" s="5" t="s">
        <v>22</v>
      </c>
      <c r="I105" s="8" t="s">
        <v>124</v>
      </c>
      <c r="J105" s="14">
        <v>5</v>
      </c>
      <c r="K105" s="12" t="s">
        <v>167</v>
      </c>
      <c r="L105" s="6">
        <v>1384.87</v>
      </c>
      <c r="M105" s="20">
        <v>46.122999999999998</v>
      </c>
      <c r="N105" s="21">
        <v>40.119999</v>
      </c>
      <c r="O105" s="7">
        <v>33.521000000000001</v>
      </c>
      <c r="P105" s="7"/>
      <c r="Q105" s="7">
        <v>28.97</v>
      </c>
      <c r="R105" s="34">
        <v>3.2675389127002026E-2</v>
      </c>
      <c r="S105" s="7">
        <v>6.0030020000000004</v>
      </c>
      <c r="T105" s="21">
        <v>32.96</v>
      </c>
      <c r="U105" s="7">
        <v>24</v>
      </c>
      <c r="V105" s="7">
        <v>1.732707</v>
      </c>
      <c r="W105" s="7">
        <v>1.2616799999999999</v>
      </c>
      <c r="X105" s="7">
        <v>4.2702929999999997</v>
      </c>
      <c r="Y105" s="7">
        <v>0.47102899999999998</v>
      </c>
      <c r="Z105" s="22">
        <f>Q105*E105/100</f>
        <v>2.0597669999999999</v>
      </c>
    </row>
    <row r="106" spans="1:26" x14ac:dyDescent="0.25">
      <c r="A106" s="4">
        <v>292</v>
      </c>
      <c r="B106" s="6">
        <v>2026</v>
      </c>
      <c r="C106" s="6">
        <v>1</v>
      </c>
      <c r="D106" s="6">
        <v>886.6</v>
      </c>
      <c r="E106" s="6">
        <v>7.11</v>
      </c>
      <c r="F106" s="37">
        <v>-10.6</v>
      </c>
      <c r="G106" s="5" t="s">
        <v>111</v>
      </c>
      <c r="H106" s="5" t="s">
        <v>27</v>
      </c>
      <c r="I106" s="5"/>
      <c r="J106" s="14">
        <v>5</v>
      </c>
      <c r="K106" s="12" t="s">
        <v>165</v>
      </c>
      <c r="L106" s="6">
        <v>1343.95</v>
      </c>
      <c r="M106" s="20">
        <v>47.856999999999999</v>
      </c>
      <c r="N106" s="21">
        <v>38.958002999999998</v>
      </c>
      <c r="O106" s="7">
        <v>33.521000000000001</v>
      </c>
      <c r="P106" s="7"/>
      <c r="Q106" s="7">
        <v>28.988</v>
      </c>
      <c r="R106" s="34">
        <v>3.2695691405368821E-2</v>
      </c>
      <c r="S106" s="7">
        <v>8.8989989999999999</v>
      </c>
      <c r="T106" s="21">
        <v>52.59</v>
      </c>
      <c r="U106" s="7">
        <v>32.435000000000002</v>
      </c>
      <c r="V106" s="7">
        <v>2.764656</v>
      </c>
      <c r="W106" s="7">
        <v>1.7051080000000001</v>
      </c>
      <c r="X106" s="7">
        <v>6.1343430000000003</v>
      </c>
      <c r="Y106" s="7">
        <v>1.059547</v>
      </c>
      <c r="Z106" s="22">
        <f>Q106*E106/100</f>
        <v>2.0610468000000002</v>
      </c>
    </row>
    <row r="107" spans="1:26" x14ac:dyDescent="0.25">
      <c r="A107" s="4">
        <v>176</v>
      </c>
      <c r="B107" s="6">
        <v>2026</v>
      </c>
      <c r="C107" s="6">
        <v>1</v>
      </c>
      <c r="D107" s="6">
        <v>886.6</v>
      </c>
      <c r="E107" s="6">
        <v>7.11</v>
      </c>
      <c r="F107" s="37">
        <v>-10.6</v>
      </c>
      <c r="G107" s="5" t="s">
        <v>76</v>
      </c>
      <c r="H107" s="5" t="s">
        <v>78</v>
      </c>
      <c r="I107" s="8" t="s">
        <v>145</v>
      </c>
      <c r="J107" s="14">
        <v>9</v>
      </c>
      <c r="K107" s="12" t="s">
        <v>164</v>
      </c>
      <c r="L107" s="6">
        <v>2120.04</v>
      </c>
      <c r="M107" s="20">
        <v>75.921999999999997</v>
      </c>
      <c r="N107" s="21">
        <v>61.473005999999998</v>
      </c>
      <c r="O107" s="7">
        <v>33.521000000000001</v>
      </c>
      <c r="P107" s="7"/>
      <c r="Q107" s="7">
        <v>28.996000000000002</v>
      </c>
      <c r="R107" s="34">
        <v>3.2704714640198515E-2</v>
      </c>
      <c r="S107" s="7">
        <v>14.449006000000001</v>
      </c>
      <c r="T107" s="21">
        <v>72.67</v>
      </c>
      <c r="U107" s="7">
        <v>74</v>
      </c>
      <c r="V107" s="7">
        <v>3.820262</v>
      </c>
      <c r="W107" s="7">
        <v>3.89018</v>
      </c>
      <c r="X107" s="7">
        <v>10.628736999999999</v>
      </c>
      <c r="Y107" s="7">
        <v>-6.9912000000000002E-2</v>
      </c>
      <c r="Z107" s="22">
        <f>Q107*E107/100</f>
        <v>2.0616156000000005</v>
      </c>
    </row>
    <row r="108" spans="1:26" x14ac:dyDescent="0.25">
      <c r="A108" s="4">
        <v>41</v>
      </c>
      <c r="B108" s="6">
        <v>2026</v>
      </c>
      <c r="C108" s="6">
        <v>1</v>
      </c>
      <c r="D108" s="6">
        <v>886.6</v>
      </c>
      <c r="E108" s="6">
        <v>7.11</v>
      </c>
      <c r="F108" s="37">
        <v>-10.6</v>
      </c>
      <c r="G108" s="5" t="s">
        <v>39</v>
      </c>
      <c r="H108" s="5" t="s">
        <v>49</v>
      </c>
      <c r="I108" s="8"/>
      <c r="J108" s="14">
        <v>5</v>
      </c>
      <c r="K108" s="12" t="s">
        <v>162</v>
      </c>
      <c r="L108" s="6">
        <v>1959.65</v>
      </c>
      <c r="M108" s="20">
        <v>68.649000000000001</v>
      </c>
      <c r="N108" s="21">
        <v>56.835003</v>
      </c>
      <c r="O108" s="7">
        <v>33.521000000000001</v>
      </c>
      <c r="P108" s="7"/>
      <c r="Q108" s="7">
        <v>29.003</v>
      </c>
      <c r="R108" s="34">
        <v>3.2712609970674489E-2</v>
      </c>
      <c r="S108" s="7">
        <v>11.814002</v>
      </c>
      <c r="T108" s="21">
        <v>83.343999999999994</v>
      </c>
      <c r="U108" s="7">
        <v>78</v>
      </c>
      <c r="V108" s="7">
        <v>4.3813940000000002</v>
      </c>
      <c r="W108" s="7">
        <v>4.10046</v>
      </c>
      <c r="X108" s="7">
        <v>7.4326049999999997</v>
      </c>
      <c r="Y108" s="7">
        <v>0.28093600000000002</v>
      </c>
      <c r="Z108" s="22">
        <f>Q108*E108/100</f>
        <v>2.0621133</v>
      </c>
    </row>
    <row r="109" spans="1:26" x14ac:dyDescent="0.25">
      <c r="A109" s="4">
        <v>206</v>
      </c>
      <c r="B109" s="6">
        <v>2026</v>
      </c>
      <c r="C109" s="6">
        <v>1</v>
      </c>
      <c r="D109" s="6">
        <v>886.6</v>
      </c>
      <c r="E109" s="6">
        <v>7.11</v>
      </c>
      <c r="F109" s="37">
        <v>-10.6</v>
      </c>
      <c r="G109" s="5" t="s">
        <v>92</v>
      </c>
      <c r="H109" s="5" t="s">
        <v>25</v>
      </c>
      <c r="I109" s="5"/>
      <c r="J109" s="14">
        <v>5</v>
      </c>
      <c r="K109" s="12" t="s">
        <v>164</v>
      </c>
      <c r="L109" s="6">
        <v>3227.47</v>
      </c>
      <c r="M109" s="20">
        <v>110.988</v>
      </c>
      <c r="N109" s="21">
        <v>93.856003999999999</v>
      </c>
      <c r="O109" s="7">
        <v>33.521000000000001</v>
      </c>
      <c r="P109" s="7"/>
      <c r="Q109" s="7">
        <v>29.080000000000002</v>
      </c>
      <c r="R109" s="34">
        <v>3.2799458605910221E-2</v>
      </c>
      <c r="S109" s="7">
        <v>17.132000000000001</v>
      </c>
      <c r="T109" s="21">
        <v>102.87</v>
      </c>
      <c r="U109" s="7">
        <v>108.352</v>
      </c>
      <c r="V109" s="7">
        <v>5.4078759999999999</v>
      </c>
      <c r="W109" s="7">
        <v>5.6960649999999999</v>
      </c>
      <c r="X109" s="7">
        <v>11.435934</v>
      </c>
      <c r="Y109" s="7">
        <v>0</v>
      </c>
      <c r="Z109" s="22">
        <f>Q109*E109/100</f>
        <v>2.0675880000000002</v>
      </c>
    </row>
    <row r="110" spans="1:26" x14ac:dyDescent="0.25">
      <c r="A110" s="4">
        <v>246</v>
      </c>
      <c r="B110" s="6">
        <v>2026</v>
      </c>
      <c r="C110" s="6">
        <v>1</v>
      </c>
      <c r="D110" s="6">
        <v>886.6</v>
      </c>
      <c r="E110" s="6">
        <v>7.11</v>
      </c>
      <c r="F110" s="37">
        <v>-10.6</v>
      </c>
      <c r="G110" s="5" t="s">
        <v>93</v>
      </c>
      <c r="H110" s="5" t="s">
        <v>104</v>
      </c>
      <c r="I110" s="8" t="s">
        <v>148</v>
      </c>
      <c r="J110" s="14">
        <v>9</v>
      </c>
      <c r="K110" s="12" t="s">
        <v>163</v>
      </c>
      <c r="L110" s="6">
        <v>1550.98</v>
      </c>
      <c r="M110" s="20">
        <v>55.116999999999997</v>
      </c>
      <c r="N110" s="21">
        <v>45.147995999999999</v>
      </c>
      <c r="O110" s="7">
        <v>33.521000000000001</v>
      </c>
      <c r="P110" s="7"/>
      <c r="Q110" s="7">
        <v>29.108999999999998</v>
      </c>
      <c r="R110" s="34">
        <v>3.283216783216783E-2</v>
      </c>
      <c r="S110" s="7">
        <v>9.9690080000000005</v>
      </c>
      <c r="T110" s="21">
        <v>56.69</v>
      </c>
      <c r="U110" s="7">
        <v>49</v>
      </c>
      <c r="V110" s="7">
        <v>2.9801929999999999</v>
      </c>
      <c r="W110" s="7">
        <v>2.5759300000000001</v>
      </c>
      <c r="X110" s="7">
        <v>6.9888060000000003</v>
      </c>
      <c r="Y110" s="7">
        <v>0.40427099999999999</v>
      </c>
      <c r="Z110" s="22">
        <f>Q110*E110/100</f>
        <v>2.0696498999999999</v>
      </c>
    </row>
    <row r="111" spans="1:26" x14ac:dyDescent="0.25">
      <c r="A111" s="4">
        <v>27</v>
      </c>
      <c r="B111" s="6">
        <v>2026</v>
      </c>
      <c r="C111" s="6">
        <v>1</v>
      </c>
      <c r="D111" s="6">
        <v>886.6</v>
      </c>
      <c r="E111" s="6">
        <v>7.11</v>
      </c>
      <c r="F111" s="37">
        <v>-10.6</v>
      </c>
      <c r="G111" s="5" t="s">
        <v>39</v>
      </c>
      <c r="H111" s="5" t="s">
        <v>24</v>
      </c>
      <c r="I111" s="8" t="s">
        <v>138</v>
      </c>
      <c r="J111" s="14">
        <v>9</v>
      </c>
      <c r="K111" s="12" t="s">
        <v>163</v>
      </c>
      <c r="L111" s="6">
        <v>1541.32</v>
      </c>
      <c r="M111" s="20">
        <v>55.048000000000002</v>
      </c>
      <c r="N111" s="21">
        <v>44.946993999999997</v>
      </c>
      <c r="O111" s="7">
        <v>33.521000000000001</v>
      </c>
      <c r="P111" s="7"/>
      <c r="Q111" s="7">
        <v>29.160999999999998</v>
      </c>
      <c r="R111" s="34">
        <v>3.2890818858560794E-2</v>
      </c>
      <c r="S111" s="7">
        <v>10.100994</v>
      </c>
      <c r="T111" s="21">
        <v>47.68</v>
      </c>
      <c r="U111" s="7">
        <v>48</v>
      </c>
      <c r="V111" s="7">
        <v>2.5065379999999999</v>
      </c>
      <c r="W111" s="7">
        <v>2.5233599999999998</v>
      </c>
      <c r="X111" s="7">
        <v>7.5944630000000002</v>
      </c>
      <c r="Y111" s="7">
        <v>-1.6827999999999999E-2</v>
      </c>
      <c r="Z111" s="22">
        <f>Q111*E111/100</f>
        <v>2.0733470999999999</v>
      </c>
    </row>
    <row r="112" spans="1:26" x14ac:dyDescent="0.25">
      <c r="A112" s="4">
        <v>118</v>
      </c>
      <c r="B112" s="6">
        <v>2026</v>
      </c>
      <c r="C112" s="6">
        <v>1</v>
      </c>
      <c r="D112" s="6">
        <v>886.6</v>
      </c>
      <c r="E112" s="6">
        <v>7.11</v>
      </c>
      <c r="F112" s="37">
        <v>-10.6</v>
      </c>
      <c r="G112" s="5" t="s">
        <v>73</v>
      </c>
      <c r="H112" s="5" t="s">
        <v>27</v>
      </c>
      <c r="I112" s="5"/>
      <c r="J112" s="14">
        <v>9</v>
      </c>
      <c r="K112" s="12" t="s">
        <v>165</v>
      </c>
      <c r="L112" s="6">
        <v>3498.45</v>
      </c>
      <c r="M112" s="20">
        <v>123.989</v>
      </c>
      <c r="N112" s="21">
        <v>102.11599699999999</v>
      </c>
      <c r="O112" s="7">
        <v>33.521000000000001</v>
      </c>
      <c r="P112" s="7"/>
      <c r="Q112" s="7">
        <v>29.189</v>
      </c>
      <c r="R112" s="34">
        <v>3.2922400180464696E-2</v>
      </c>
      <c r="S112" s="7">
        <v>21.872999</v>
      </c>
      <c r="T112" s="21">
        <v>118.61</v>
      </c>
      <c r="U112" s="7">
        <v>115</v>
      </c>
      <c r="V112" s="7">
        <v>6.235328</v>
      </c>
      <c r="W112" s="7">
        <v>6.0455500000000004</v>
      </c>
      <c r="X112" s="7">
        <v>15.637670999999999</v>
      </c>
      <c r="Y112" s="7">
        <v>0.189777</v>
      </c>
      <c r="Z112" s="22">
        <f>Q112*E112/100</f>
        <v>2.0753379000000001</v>
      </c>
    </row>
    <row r="113" spans="1:26" x14ac:dyDescent="0.25">
      <c r="A113" s="4">
        <v>84</v>
      </c>
      <c r="B113" s="6">
        <v>2026</v>
      </c>
      <c r="C113" s="6">
        <v>1</v>
      </c>
      <c r="D113" s="6">
        <v>886.6</v>
      </c>
      <c r="E113" s="6">
        <v>7.11</v>
      </c>
      <c r="F113" s="37">
        <v>-10.6</v>
      </c>
      <c r="G113" s="5" t="s">
        <v>70</v>
      </c>
      <c r="H113" s="5" t="s">
        <v>71</v>
      </c>
      <c r="I113" s="8" t="s">
        <v>123</v>
      </c>
      <c r="J113" s="14">
        <v>5</v>
      </c>
      <c r="K113" s="12" t="s">
        <v>167</v>
      </c>
      <c r="L113" s="6">
        <v>721.42</v>
      </c>
      <c r="M113" s="20">
        <v>24.707999999999998</v>
      </c>
      <c r="N113" s="21">
        <v>21.063998000000002</v>
      </c>
      <c r="O113" s="7">
        <v>33.521000000000001</v>
      </c>
      <c r="P113" s="7"/>
      <c r="Q113" s="7">
        <v>29.198</v>
      </c>
      <c r="R113" s="34">
        <v>3.293255131964809E-2</v>
      </c>
      <c r="S113" s="7">
        <v>3.6440000000000001</v>
      </c>
      <c r="T113" s="21">
        <v>20.873000000000001</v>
      </c>
      <c r="U113" s="7">
        <v>18</v>
      </c>
      <c r="V113" s="7">
        <v>1.097294</v>
      </c>
      <c r="W113" s="7">
        <v>0.94625999999999999</v>
      </c>
      <c r="X113" s="7">
        <v>2.5467059999999999</v>
      </c>
      <c r="Y113" s="7">
        <v>0.151034</v>
      </c>
      <c r="Z113" s="22">
        <f>Q113*E113/100</f>
        <v>2.0759778</v>
      </c>
    </row>
    <row r="114" spans="1:26" x14ac:dyDescent="0.25">
      <c r="A114" s="4">
        <v>8</v>
      </c>
      <c r="B114" s="6">
        <v>2026</v>
      </c>
      <c r="C114" s="6">
        <v>1</v>
      </c>
      <c r="D114" s="6">
        <v>886.6</v>
      </c>
      <c r="E114" s="6">
        <v>7.11</v>
      </c>
      <c r="F114" s="37">
        <v>-10.6</v>
      </c>
      <c r="G114" s="5" t="s">
        <v>19</v>
      </c>
      <c r="H114" s="5" t="s">
        <v>27</v>
      </c>
      <c r="I114" s="5"/>
      <c r="J114" s="14">
        <v>5</v>
      </c>
      <c r="K114" s="12" t="s">
        <v>162</v>
      </c>
      <c r="L114" s="6">
        <v>1980.03</v>
      </c>
      <c r="M114" s="20">
        <v>69.361000000000004</v>
      </c>
      <c r="N114" s="21">
        <v>57.838999999999999</v>
      </c>
      <c r="O114" s="7">
        <v>33.521000000000001</v>
      </c>
      <c r="P114" s="7"/>
      <c r="Q114" s="7">
        <v>29.211000000000002</v>
      </c>
      <c r="R114" s="34">
        <v>3.2947214076246338E-2</v>
      </c>
      <c r="S114" s="7">
        <v>11.521998999999999</v>
      </c>
      <c r="T114" s="21">
        <v>60.576999999999998</v>
      </c>
      <c r="U114" s="7">
        <v>68</v>
      </c>
      <c r="V114" s="7">
        <v>3.1845330000000001</v>
      </c>
      <c r="W114" s="7">
        <v>3.5747599999999999</v>
      </c>
      <c r="X114" s="7">
        <v>8.3374679999999994</v>
      </c>
      <c r="Y114" s="7">
        <v>-0.39022800000000002</v>
      </c>
      <c r="Z114" s="22">
        <f>Q114*E114/100</f>
        <v>2.0769021000000003</v>
      </c>
    </row>
    <row r="115" spans="1:26" x14ac:dyDescent="0.25">
      <c r="A115" s="4">
        <v>192</v>
      </c>
      <c r="B115" s="6">
        <v>2026</v>
      </c>
      <c r="C115" s="6">
        <v>1</v>
      </c>
      <c r="D115" s="6">
        <v>886.6</v>
      </c>
      <c r="E115" s="6">
        <v>7.11</v>
      </c>
      <c r="F115" s="37">
        <v>-10.6</v>
      </c>
      <c r="G115" s="5" t="s">
        <v>76</v>
      </c>
      <c r="H115" s="5" t="s">
        <v>89</v>
      </c>
      <c r="I115" s="8" t="s">
        <v>146</v>
      </c>
      <c r="J115" s="14">
        <v>5</v>
      </c>
      <c r="K115" s="12" t="s">
        <v>164</v>
      </c>
      <c r="L115" s="6">
        <v>1072.75</v>
      </c>
      <c r="M115" s="20">
        <v>38.192</v>
      </c>
      <c r="N115" s="21">
        <v>31.379002</v>
      </c>
      <c r="O115" s="7">
        <v>33.521000000000001</v>
      </c>
      <c r="P115" s="7"/>
      <c r="Q115" s="7">
        <v>29.250999999999998</v>
      </c>
      <c r="R115" s="34">
        <v>3.2992330250394761E-2</v>
      </c>
      <c r="S115" s="7">
        <v>6.8130009999999999</v>
      </c>
      <c r="T115" s="21">
        <v>37.005000000000003</v>
      </c>
      <c r="U115" s="7">
        <v>37.5</v>
      </c>
      <c r="V115" s="7">
        <v>1.9453530000000001</v>
      </c>
      <c r="W115" s="7">
        <v>1.9713750000000001</v>
      </c>
      <c r="X115" s="7">
        <v>4.867648</v>
      </c>
      <c r="Y115" s="7">
        <v>-2.6020999999999999E-2</v>
      </c>
      <c r="Z115" s="22">
        <f>Q115*E115/100</f>
        <v>2.0797460999999999</v>
      </c>
    </row>
    <row r="116" spans="1:26" x14ac:dyDescent="0.25">
      <c r="A116" s="4">
        <v>175</v>
      </c>
      <c r="B116" s="6">
        <v>2026</v>
      </c>
      <c r="C116" s="6">
        <v>1</v>
      </c>
      <c r="D116" s="6">
        <v>886.6</v>
      </c>
      <c r="E116" s="6">
        <v>7.11</v>
      </c>
      <c r="F116" s="37">
        <v>-10.6</v>
      </c>
      <c r="G116" s="5" t="s">
        <v>76</v>
      </c>
      <c r="H116" s="5" t="s">
        <v>78</v>
      </c>
      <c r="I116" s="8" t="s">
        <v>117</v>
      </c>
      <c r="J116" s="14">
        <v>5</v>
      </c>
      <c r="K116" s="12" t="s">
        <v>164</v>
      </c>
      <c r="L116" s="6">
        <v>1070.21</v>
      </c>
      <c r="M116" s="20">
        <v>38.027999999999999</v>
      </c>
      <c r="N116" s="21">
        <v>31.325994999999999</v>
      </c>
      <c r="O116" s="7">
        <v>33.521000000000001</v>
      </c>
      <c r="P116" s="7"/>
      <c r="Q116" s="7">
        <v>29.270999999999997</v>
      </c>
      <c r="R116" s="34">
        <v>3.3014888337468976E-2</v>
      </c>
      <c r="S116" s="7">
        <v>6.702</v>
      </c>
      <c r="T116" s="21">
        <v>32.637999999999998</v>
      </c>
      <c r="U116" s="7">
        <v>24.5</v>
      </c>
      <c r="V116" s="7">
        <v>1.7157800000000001</v>
      </c>
      <c r="W116" s="7">
        <v>1.287965</v>
      </c>
      <c r="X116" s="7">
        <v>4.9862200000000003</v>
      </c>
      <c r="Y116" s="7">
        <v>0.427815</v>
      </c>
      <c r="Z116" s="22">
        <f>Q116*E116/100</f>
        <v>2.0811680999999997</v>
      </c>
    </row>
    <row r="117" spans="1:26" x14ac:dyDescent="0.25">
      <c r="A117" s="4">
        <v>167</v>
      </c>
      <c r="B117" s="6">
        <v>2026</v>
      </c>
      <c r="C117" s="6">
        <v>1</v>
      </c>
      <c r="D117" s="6">
        <v>886.6</v>
      </c>
      <c r="E117" s="6">
        <v>7.11</v>
      </c>
      <c r="F117" s="37">
        <v>-10.6</v>
      </c>
      <c r="G117" s="5" t="s">
        <v>76</v>
      </c>
      <c r="H117" s="5" t="s">
        <v>24</v>
      </c>
      <c r="I117" s="8" t="s">
        <v>158</v>
      </c>
      <c r="J117" s="14">
        <v>5</v>
      </c>
      <c r="K117" s="12" t="s">
        <v>167</v>
      </c>
      <c r="L117" s="6">
        <v>848.12</v>
      </c>
      <c r="M117" s="20">
        <v>29.003</v>
      </c>
      <c r="N117" s="21">
        <v>24.842998999999999</v>
      </c>
      <c r="O117" s="7">
        <v>33.521000000000001</v>
      </c>
      <c r="P117" s="7"/>
      <c r="Q117" s="7">
        <v>29.291999999999998</v>
      </c>
      <c r="R117" s="34">
        <v>3.3038574328896904E-2</v>
      </c>
      <c r="S117" s="7">
        <v>4.1600010000000003</v>
      </c>
      <c r="T117" s="21">
        <v>24.61</v>
      </c>
      <c r="U117" s="7">
        <v>16.100000000000001</v>
      </c>
      <c r="V117" s="7">
        <v>1.2937479999999999</v>
      </c>
      <c r="W117" s="7">
        <v>0.84637700000000005</v>
      </c>
      <c r="X117" s="7">
        <v>2.8662519999999998</v>
      </c>
      <c r="Y117" s="7">
        <v>0.44737199999999999</v>
      </c>
      <c r="Z117" s="22">
        <f>Q117*E117/100</f>
        <v>2.0826612</v>
      </c>
    </row>
    <row r="118" spans="1:26" x14ac:dyDescent="0.25">
      <c r="A118" s="4">
        <v>17</v>
      </c>
      <c r="B118" s="6">
        <v>2026</v>
      </c>
      <c r="C118" s="6">
        <v>1</v>
      </c>
      <c r="D118" s="6">
        <v>886.6</v>
      </c>
      <c r="E118" s="6">
        <v>7.11</v>
      </c>
      <c r="F118" s="37">
        <v>-10.6</v>
      </c>
      <c r="G118" s="5" t="s">
        <v>19</v>
      </c>
      <c r="H118" s="5" t="s">
        <v>36</v>
      </c>
      <c r="I118" s="5"/>
      <c r="J118" s="14">
        <v>1</v>
      </c>
      <c r="K118" s="12" t="s">
        <v>166</v>
      </c>
      <c r="L118" s="6">
        <v>77.62</v>
      </c>
      <c r="M118" s="20">
        <v>2.274</v>
      </c>
      <c r="N118" s="21">
        <v>2.274</v>
      </c>
      <c r="O118" s="7">
        <v>58.458999999999996</v>
      </c>
      <c r="P118" s="7"/>
      <c r="Q118" s="7">
        <v>29.297000000000001</v>
      </c>
      <c r="R118" s="34">
        <v>3.3044213850665465E-2</v>
      </c>
      <c r="S118" s="9">
        <v>0</v>
      </c>
      <c r="T118" s="21">
        <v>0</v>
      </c>
      <c r="U118" s="7">
        <v>0</v>
      </c>
      <c r="V118" s="9">
        <v>0</v>
      </c>
      <c r="W118" s="9">
        <v>0</v>
      </c>
      <c r="X118" s="7">
        <v>0</v>
      </c>
      <c r="Y118" s="7">
        <v>0</v>
      </c>
      <c r="Z118" s="22">
        <f>Q118*E118/100</f>
        <v>2.0830166999999999</v>
      </c>
    </row>
    <row r="119" spans="1:26" x14ac:dyDescent="0.25">
      <c r="A119" s="4">
        <v>65</v>
      </c>
      <c r="B119" s="6">
        <v>2026</v>
      </c>
      <c r="C119" s="6">
        <v>1</v>
      </c>
      <c r="D119" s="6">
        <v>886.6</v>
      </c>
      <c r="E119" s="6">
        <v>7.11</v>
      </c>
      <c r="F119" s="37">
        <v>-10.6</v>
      </c>
      <c r="G119" s="5" t="s">
        <v>64</v>
      </c>
      <c r="H119" s="5" t="s">
        <v>23</v>
      </c>
      <c r="I119" s="8"/>
      <c r="J119" s="14">
        <v>5</v>
      </c>
      <c r="K119" s="12" t="s">
        <v>162</v>
      </c>
      <c r="L119" s="6">
        <v>3142.14</v>
      </c>
      <c r="M119" s="20">
        <v>109.895</v>
      </c>
      <c r="N119" s="21">
        <v>92.156996000000007</v>
      </c>
      <c r="O119" s="7">
        <v>33.521000000000001</v>
      </c>
      <c r="P119" s="7"/>
      <c r="Q119" s="7">
        <v>29.329000000000001</v>
      </c>
      <c r="R119" s="34">
        <v>3.3080306789984207E-2</v>
      </c>
      <c r="S119" s="7">
        <v>17.737995000000002</v>
      </c>
      <c r="T119" s="21">
        <v>94.49</v>
      </c>
      <c r="U119" s="7">
        <v>69.5</v>
      </c>
      <c r="V119" s="7">
        <v>4.9673389999999999</v>
      </c>
      <c r="W119" s="7">
        <v>3.6536149999999998</v>
      </c>
      <c r="X119" s="7">
        <v>12.770664</v>
      </c>
      <c r="Y119" s="7">
        <v>1.3137190000000001</v>
      </c>
      <c r="Z119" s="22">
        <f>Q119*E119/100</f>
        <v>2.0852919000000001</v>
      </c>
    </row>
    <row r="120" spans="1:26" x14ac:dyDescent="0.25">
      <c r="A120" s="4">
        <v>150</v>
      </c>
      <c r="B120" s="6">
        <v>2026</v>
      </c>
      <c r="C120" s="6">
        <v>1</v>
      </c>
      <c r="D120" s="6">
        <v>886.6</v>
      </c>
      <c r="E120" s="6">
        <v>7.11</v>
      </c>
      <c r="F120" s="37">
        <v>-10.6</v>
      </c>
      <c r="G120" s="5" t="s">
        <v>76</v>
      </c>
      <c r="H120" s="5" t="s">
        <v>40</v>
      </c>
      <c r="I120" s="8" t="s">
        <v>141</v>
      </c>
      <c r="J120" s="11">
        <v>5</v>
      </c>
      <c r="K120" s="12" t="s">
        <v>167</v>
      </c>
      <c r="L120" s="6">
        <v>1427.64</v>
      </c>
      <c r="M120" s="20">
        <v>48.750999999999998</v>
      </c>
      <c r="N120" s="21">
        <v>41.872999999999998</v>
      </c>
      <c r="O120" s="7">
        <v>33.521000000000001</v>
      </c>
      <c r="P120" s="7"/>
      <c r="Q120" s="7">
        <v>29.33</v>
      </c>
      <c r="R120" s="34">
        <v>3.308143469433792E-2</v>
      </c>
      <c r="S120" s="7">
        <v>6.877999</v>
      </c>
      <c r="T120" s="21">
        <v>55.323</v>
      </c>
      <c r="U120" s="7">
        <v>49</v>
      </c>
      <c r="V120" s="7">
        <v>2.9083299999999999</v>
      </c>
      <c r="W120" s="7">
        <v>2.5759300000000001</v>
      </c>
      <c r="X120" s="7">
        <v>3.9696699999999998</v>
      </c>
      <c r="Y120" s="7">
        <v>0.332399</v>
      </c>
      <c r="Z120" s="22">
        <f>Q120*E120/100</f>
        <v>2.0853630000000001</v>
      </c>
    </row>
    <row r="121" spans="1:26" x14ac:dyDescent="0.25">
      <c r="A121" s="4">
        <v>241</v>
      </c>
      <c r="B121" s="6">
        <v>2026</v>
      </c>
      <c r="C121" s="6">
        <v>1</v>
      </c>
      <c r="D121" s="6">
        <v>886.6</v>
      </c>
      <c r="E121" s="6">
        <v>7.11</v>
      </c>
      <c r="F121" s="37">
        <v>-10.6</v>
      </c>
      <c r="G121" s="5" t="s">
        <v>93</v>
      </c>
      <c r="H121" s="5" t="s">
        <v>101</v>
      </c>
      <c r="I121" s="5"/>
      <c r="J121" s="13">
        <v>5</v>
      </c>
      <c r="K121" s="12" t="s">
        <v>162</v>
      </c>
      <c r="L121" s="6">
        <v>1977.18</v>
      </c>
      <c r="M121" s="20">
        <v>68.819999999999993</v>
      </c>
      <c r="N121" s="21">
        <v>58.007995000000001</v>
      </c>
      <c r="O121" s="7">
        <v>33.521000000000001</v>
      </c>
      <c r="P121" s="7"/>
      <c r="Q121" s="7">
        <v>29.339000000000002</v>
      </c>
      <c r="R121" s="34">
        <v>3.3091585833521321E-2</v>
      </c>
      <c r="S121" s="7">
        <v>10.811999</v>
      </c>
      <c r="T121" s="21">
        <v>86.736999999999995</v>
      </c>
      <c r="U121" s="7">
        <v>90.138000000000005</v>
      </c>
      <c r="V121" s="7">
        <v>4.5597640000000004</v>
      </c>
      <c r="W121" s="7">
        <v>4.7385549999999999</v>
      </c>
      <c r="X121" s="7">
        <v>6.252237</v>
      </c>
      <c r="Y121" s="7">
        <v>-0.17879200000000001</v>
      </c>
      <c r="Z121" s="22">
        <f>Q121*E121/100</f>
        <v>2.0860029000000004</v>
      </c>
    </row>
    <row r="122" spans="1:26" x14ac:dyDescent="0.25">
      <c r="A122" s="4">
        <v>220</v>
      </c>
      <c r="B122" s="6">
        <v>2026</v>
      </c>
      <c r="C122" s="6">
        <v>1</v>
      </c>
      <c r="D122" s="6">
        <v>886.6</v>
      </c>
      <c r="E122" s="6">
        <v>7.11</v>
      </c>
      <c r="F122" s="37">
        <v>-10.6</v>
      </c>
      <c r="G122" s="5" t="s">
        <v>93</v>
      </c>
      <c r="H122" s="5" t="s">
        <v>47</v>
      </c>
      <c r="I122" s="5"/>
      <c r="J122" s="14">
        <v>9</v>
      </c>
      <c r="K122" s="12" t="s">
        <v>165</v>
      </c>
      <c r="L122" s="6">
        <v>3493.03</v>
      </c>
      <c r="M122" s="20">
        <v>125.036</v>
      </c>
      <c r="N122" s="21">
        <v>102.523005</v>
      </c>
      <c r="O122" s="7">
        <v>33.341000000000001</v>
      </c>
      <c r="P122" s="7"/>
      <c r="Q122" s="7">
        <v>29.350999999999999</v>
      </c>
      <c r="R122" s="34">
        <v>3.3105120685765842E-2</v>
      </c>
      <c r="S122" s="7">
        <v>22.512986000000001</v>
      </c>
      <c r="T122" s="21">
        <v>139.28</v>
      </c>
      <c r="U122" s="7">
        <v>142</v>
      </c>
      <c r="V122" s="7">
        <v>7.3219500000000002</v>
      </c>
      <c r="W122" s="7">
        <v>7.4649400000000004</v>
      </c>
      <c r="X122" s="7">
        <v>15.191051</v>
      </c>
      <c r="Y122" s="7">
        <v>-0.14300399999999999</v>
      </c>
      <c r="Z122" s="22">
        <f>Q122*E122/100</f>
        <v>2.0868560999999999</v>
      </c>
    </row>
    <row r="123" spans="1:26" x14ac:dyDescent="0.25">
      <c r="A123" s="4">
        <v>249</v>
      </c>
      <c r="B123" s="6">
        <v>2026</v>
      </c>
      <c r="C123" s="6">
        <v>1</v>
      </c>
      <c r="D123" s="6">
        <v>886.6</v>
      </c>
      <c r="E123" s="6">
        <v>7.11</v>
      </c>
      <c r="F123" s="37">
        <v>-10.6</v>
      </c>
      <c r="G123" s="5" t="s">
        <v>93</v>
      </c>
      <c r="H123" s="5" t="s">
        <v>105</v>
      </c>
      <c r="I123" s="8" t="s">
        <v>148</v>
      </c>
      <c r="J123" s="14">
        <v>9</v>
      </c>
      <c r="K123" s="12" t="s">
        <v>163</v>
      </c>
      <c r="L123" s="6">
        <v>1538.75</v>
      </c>
      <c r="M123" s="20">
        <v>55.387999999999998</v>
      </c>
      <c r="N123" s="21">
        <v>45.236992999999998</v>
      </c>
      <c r="O123" s="7">
        <v>33.521000000000001</v>
      </c>
      <c r="P123" s="7"/>
      <c r="Q123" s="7">
        <v>29.399000000000001</v>
      </c>
      <c r="R123" s="34">
        <v>3.3159260094743966E-2</v>
      </c>
      <c r="S123" s="7">
        <v>10.151002</v>
      </c>
      <c r="T123" s="21">
        <v>57.33</v>
      </c>
      <c r="U123" s="7">
        <v>52.5</v>
      </c>
      <c r="V123" s="7">
        <v>3.0138379999999998</v>
      </c>
      <c r="W123" s="7">
        <v>2.759925</v>
      </c>
      <c r="X123" s="7">
        <v>7.137162</v>
      </c>
      <c r="Y123" s="7">
        <v>0.253915</v>
      </c>
      <c r="Z123" s="22">
        <f>Q123*E123/100</f>
        <v>2.0902688999999999</v>
      </c>
    </row>
    <row r="124" spans="1:26" x14ac:dyDescent="0.25">
      <c r="A124" s="4">
        <v>184</v>
      </c>
      <c r="B124" s="6">
        <v>2026</v>
      </c>
      <c r="C124" s="6">
        <v>1</v>
      </c>
      <c r="D124" s="6">
        <v>886.6</v>
      </c>
      <c r="E124" s="6">
        <v>7.11</v>
      </c>
      <c r="F124" s="37">
        <v>-10.6</v>
      </c>
      <c r="G124" s="5" t="s">
        <v>76</v>
      </c>
      <c r="H124" s="5" t="s">
        <v>84</v>
      </c>
      <c r="I124" s="8"/>
      <c r="J124" s="14">
        <v>5</v>
      </c>
      <c r="K124" s="12" t="s">
        <v>164</v>
      </c>
      <c r="L124" s="6">
        <v>1079.97</v>
      </c>
      <c r="M124" s="20">
        <v>38.814999999999998</v>
      </c>
      <c r="N124" s="21">
        <v>31.821997</v>
      </c>
      <c r="O124" s="7">
        <v>33.521000000000001</v>
      </c>
      <c r="P124" s="7"/>
      <c r="Q124" s="7">
        <v>29.465999999999998</v>
      </c>
      <c r="R124" s="34">
        <v>3.3234829686442584E-2</v>
      </c>
      <c r="S124" s="7">
        <v>6.9929959999999998</v>
      </c>
      <c r="T124" s="21">
        <v>42.948</v>
      </c>
      <c r="U124" s="7">
        <v>56</v>
      </c>
      <c r="V124" s="7">
        <v>2.2577759999999998</v>
      </c>
      <c r="W124" s="7">
        <v>2.9439199999999999</v>
      </c>
      <c r="X124" s="7">
        <v>4.7352239999999997</v>
      </c>
      <c r="Y124" s="7">
        <v>-0.68614799999999998</v>
      </c>
      <c r="Z124" s="22">
        <f>Q124*E124/100</f>
        <v>2.0950325999999997</v>
      </c>
    </row>
    <row r="125" spans="1:26" x14ac:dyDescent="0.25">
      <c r="A125" s="4">
        <v>95</v>
      </c>
      <c r="B125" s="6">
        <v>2026</v>
      </c>
      <c r="C125" s="6">
        <v>1</v>
      </c>
      <c r="D125" s="6">
        <v>886.6</v>
      </c>
      <c r="E125" s="6">
        <v>7.11</v>
      </c>
      <c r="F125" s="37">
        <v>-10.6</v>
      </c>
      <c r="G125" s="5" t="s">
        <v>70</v>
      </c>
      <c r="H125" s="5" t="s">
        <v>72</v>
      </c>
      <c r="I125" s="5"/>
      <c r="J125" s="14">
        <v>5</v>
      </c>
      <c r="K125" s="12" t="s">
        <v>165</v>
      </c>
      <c r="L125" s="6">
        <v>2722.2</v>
      </c>
      <c r="M125" s="20">
        <v>97.855000000000004</v>
      </c>
      <c r="N125" s="21">
        <v>80.405001999999996</v>
      </c>
      <c r="O125" s="7">
        <v>33.521000000000001</v>
      </c>
      <c r="P125" s="7"/>
      <c r="Q125" s="7">
        <v>29.536999999999999</v>
      </c>
      <c r="R125" s="34">
        <v>3.3314910895556056E-2</v>
      </c>
      <c r="S125" s="7">
        <v>17.450008</v>
      </c>
      <c r="T125" s="21">
        <v>97.07</v>
      </c>
      <c r="U125" s="7">
        <v>98.364000000000004</v>
      </c>
      <c r="V125" s="7">
        <v>5.10297</v>
      </c>
      <c r="W125" s="7">
        <v>5.1709959999999997</v>
      </c>
      <c r="X125" s="7">
        <v>12.347033</v>
      </c>
      <c r="Y125" s="7">
        <v>-6.8017999999999995E-2</v>
      </c>
      <c r="Z125" s="22">
        <f>Q125*E125/100</f>
        <v>2.1000806999999999</v>
      </c>
    </row>
    <row r="126" spans="1:26" x14ac:dyDescent="0.25">
      <c r="A126" s="4">
        <v>240</v>
      </c>
      <c r="B126" s="6">
        <v>2026</v>
      </c>
      <c r="C126" s="6">
        <v>1</v>
      </c>
      <c r="D126" s="6">
        <v>886.6</v>
      </c>
      <c r="E126" s="6">
        <v>7.11</v>
      </c>
      <c r="F126" s="37">
        <v>-10.6</v>
      </c>
      <c r="G126" s="5" t="s">
        <v>93</v>
      </c>
      <c r="H126" s="5" t="s">
        <v>100</v>
      </c>
      <c r="I126" s="5"/>
      <c r="J126" s="11">
        <v>5</v>
      </c>
      <c r="K126" s="12" t="s">
        <v>162</v>
      </c>
      <c r="L126" s="6">
        <v>1975.01</v>
      </c>
      <c r="M126" s="20">
        <v>68.978999999999999</v>
      </c>
      <c r="N126" s="21">
        <v>58.470004000000003</v>
      </c>
      <c r="O126" s="7">
        <v>33.521000000000001</v>
      </c>
      <c r="P126" s="7"/>
      <c r="Q126" s="7">
        <v>29.605</v>
      </c>
      <c r="R126" s="34">
        <v>3.3391608391608388E-2</v>
      </c>
      <c r="S126" s="7">
        <v>10.509</v>
      </c>
      <c r="T126" s="21">
        <v>58.445</v>
      </c>
      <c r="U126" s="7">
        <v>52</v>
      </c>
      <c r="V126" s="7">
        <v>3.072454</v>
      </c>
      <c r="W126" s="7">
        <v>2.7336399999999998</v>
      </c>
      <c r="X126" s="7">
        <v>7.436547</v>
      </c>
      <c r="Y126" s="7">
        <v>0</v>
      </c>
      <c r="Z126" s="22">
        <f>Q126*E126/100</f>
        <v>2.1049155000000002</v>
      </c>
    </row>
    <row r="127" spans="1:26" x14ac:dyDescent="0.25">
      <c r="A127" s="4">
        <v>139</v>
      </c>
      <c r="B127" s="6">
        <v>2026</v>
      </c>
      <c r="C127" s="6">
        <v>1</v>
      </c>
      <c r="D127" s="6">
        <v>886.6</v>
      </c>
      <c r="E127" s="6">
        <v>7.11</v>
      </c>
      <c r="F127" s="37">
        <v>-10.6</v>
      </c>
      <c r="G127" s="5" t="s">
        <v>75</v>
      </c>
      <c r="H127" s="5" t="s">
        <v>27</v>
      </c>
      <c r="I127" s="5"/>
      <c r="J127" s="13">
        <v>5</v>
      </c>
      <c r="K127" s="12" t="s">
        <v>167</v>
      </c>
      <c r="L127" s="6">
        <v>711.18</v>
      </c>
      <c r="M127" s="20">
        <v>25.283999999999999</v>
      </c>
      <c r="N127" s="21">
        <v>21.068000000000001</v>
      </c>
      <c r="O127" s="7">
        <v>33.521000000000001</v>
      </c>
      <c r="P127" s="7"/>
      <c r="Q127" s="7">
        <v>29.624000000000002</v>
      </c>
      <c r="R127" s="34">
        <v>3.3413038574328896E-2</v>
      </c>
      <c r="S127" s="7">
        <v>4.2159990000000001</v>
      </c>
      <c r="T127" s="21">
        <v>34.195999999999998</v>
      </c>
      <c r="U127" s="7">
        <v>27</v>
      </c>
      <c r="V127" s="7">
        <v>1.7976840000000001</v>
      </c>
      <c r="W127" s="7">
        <v>1.4193899999999999</v>
      </c>
      <c r="X127" s="7">
        <v>2.418317</v>
      </c>
      <c r="Y127" s="7">
        <v>0.37829299999999999</v>
      </c>
      <c r="Z127" s="22">
        <f>Q127*E127/100</f>
        <v>2.1062664000000004</v>
      </c>
    </row>
    <row r="128" spans="1:26" x14ac:dyDescent="0.25">
      <c r="A128" s="4">
        <v>12</v>
      </c>
      <c r="B128" s="6">
        <v>2026</v>
      </c>
      <c r="C128" s="6">
        <v>1</v>
      </c>
      <c r="D128" s="6">
        <v>886.6</v>
      </c>
      <c r="E128" s="6">
        <v>7.11</v>
      </c>
      <c r="F128" s="37">
        <v>-10.6</v>
      </c>
      <c r="G128" s="5" t="s">
        <v>19</v>
      </c>
      <c r="H128" s="5" t="s">
        <v>31</v>
      </c>
      <c r="I128" s="5"/>
      <c r="J128" s="14">
        <v>5</v>
      </c>
      <c r="K128" s="12" t="s">
        <v>164</v>
      </c>
      <c r="L128" s="6">
        <v>1065.53</v>
      </c>
      <c r="M128" s="20">
        <v>38.384999999999998</v>
      </c>
      <c r="N128" s="21">
        <v>31.582001000000002</v>
      </c>
      <c r="O128" s="7">
        <v>33.521000000000001</v>
      </c>
      <c r="P128" s="7"/>
      <c r="Q128" s="7">
        <v>29.64</v>
      </c>
      <c r="R128" s="34">
        <v>3.3431085043988271E-2</v>
      </c>
      <c r="S128" s="7">
        <v>6.8030020000000002</v>
      </c>
      <c r="T128" s="21">
        <v>33.576999999999998</v>
      </c>
      <c r="U128" s="7">
        <v>63</v>
      </c>
      <c r="V128" s="7">
        <v>1.7651429999999999</v>
      </c>
      <c r="W128" s="7">
        <v>3.3119100000000001</v>
      </c>
      <c r="X128" s="7">
        <v>5.0378579999999999</v>
      </c>
      <c r="Y128" s="7">
        <v>-1.5467649999999999</v>
      </c>
      <c r="Z128" s="22">
        <f>Q128*E128/100</f>
        <v>2.1074040000000003</v>
      </c>
    </row>
    <row r="129" spans="1:26" x14ac:dyDescent="0.25">
      <c r="A129" s="4">
        <v>52</v>
      </c>
      <c r="B129" s="6">
        <v>2026</v>
      </c>
      <c r="C129" s="6">
        <v>1</v>
      </c>
      <c r="D129" s="6">
        <v>886.6</v>
      </c>
      <c r="E129" s="6">
        <v>7.11</v>
      </c>
      <c r="F129" s="37">
        <v>-10.6</v>
      </c>
      <c r="G129" s="5" t="s">
        <v>39</v>
      </c>
      <c r="H129" s="5" t="s">
        <v>58</v>
      </c>
      <c r="I129" s="8" t="s">
        <v>138</v>
      </c>
      <c r="J129" s="14">
        <v>9</v>
      </c>
      <c r="K129" s="12" t="s">
        <v>164</v>
      </c>
      <c r="L129" s="6">
        <v>2120.4</v>
      </c>
      <c r="M129" s="20">
        <v>77.838999999999999</v>
      </c>
      <c r="N129" s="21">
        <v>62.890002000000003</v>
      </c>
      <c r="O129" s="7">
        <v>33.521000000000001</v>
      </c>
      <c r="P129" s="7"/>
      <c r="Q129" s="7">
        <v>29.659000000000002</v>
      </c>
      <c r="R129" s="34">
        <v>3.3452515226708779E-2</v>
      </c>
      <c r="S129" s="7">
        <v>14.948999000000001</v>
      </c>
      <c r="T129" s="21">
        <v>76.56</v>
      </c>
      <c r="U129" s="7">
        <v>66</v>
      </c>
      <c r="V129" s="7">
        <v>4.0247590000000004</v>
      </c>
      <c r="W129" s="7">
        <v>3.4696199999999999</v>
      </c>
      <c r="X129" s="7">
        <v>10.924239999999999</v>
      </c>
      <c r="Y129" s="7">
        <v>0.55513800000000002</v>
      </c>
      <c r="Z129" s="22">
        <f>Q129*E129/100</f>
        <v>2.1087549000000001</v>
      </c>
    </row>
    <row r="130" spans="1:26" x14ac:dyDescent="0.25">
      <c r="A130" s="4">
        <v>29</v>
      </c>
      <c r="B130" s="6">
        <v>2026</v>
      </c>
      <c r="C130" s="6">
        <v>1</v>
      </c>
      <c r="D130" s="6">
        <v>886.6</v>
      </c>
      <c r="E130" s="6">
        <v>7.11</v>
      </c>
      <c r="F130" s="37">
        <v>-10.6</v>
      </c>
      <c r="G130" s="5" t="s">
        <v>39</v>
      </c>
      <c r="H130" s="5" t="s">
        <v>24</v>
      </c>
      <c r="I130" s="8" t="s">
        <v>148</v>
      </c>
      <c r="J130" s="14">
        <v>9</v>
      </c>
      <c r="K130" s="12" t="s">
        <v>163</v>
      </c>
      <c r="L130" s="6">
        <v>1542.33</v>
      </c>
      <c r="M130" s="20">
        <v>56.154000000000003</v>
      </c>
      <c r="N130" s="21">
        <v>45.751995000000001</v>
      </c>
      <c r="O130" s="7">
        <v>33.521000000000001</v>
      </c>
      <c r="P130" s="7"/>
      <c r="Q130" s="7">
        <v>29.663999999999998</v>
      </c>
      <c r="R130" s="34">
        <v>3.3458154748477326E-2</v>
      </c>
      <c r="S130" s="7">
        <v>10.401996</v>
      </c>
      <c r="T130" s="21">
        <v>60.84</v>
      </c>
      <c r="U130" s="7">
        <v>61</v>
      </c>
      <c r="V130" s="7">
        <v>3.198359</v>
      </c>
      <c r="W130" s="7">
        <v>3.2067700000000001</v>
      </c>
      <c r="X130" s="7">
        <v>7.20364</v>
      </c>
      <c r="Y130" s="7">
        <v>-8.4150000000000006E-3</v>
      </c>
      <c r="Z130" s="22">
        <f>Q130*E130/100</f>
        <v>2.1091104000000001</v>
      </c>
    </row>
    <row r="131" spans="1:26" x14ac:dyDescent="0.25">
      <c r="A131" s="4">
        <v>86</v>
      </c>
      <c r="B131" s="6">
        <v>2026</v>
      </c>
      <c r="C131" s="6">
        <v>1</v>
      </c>
      <c r="D131" s="6">
        <v>886.6</v>
      </c>
      <c r="E131" s="6">
        <v>7.11</v>
      </c>
      <c r="F131" s="37">
        <v>-10.6</v>
      </c>
      <c r="G131" s="5" t="s">
        <v>70</v>
      </c>
      <c r="H131" s="5" t="s">
        <v>71</v>
      </c>
      <c r="I131" s="8" t="s">
        <v>125</v>
      </c>
      <c r="J131" s="14">
        <v>5</v>
      </c>
      <c r="K131" s="12" t="s">
        <v>167</v>
      </c>
      <c r="L131" s="6">
        <v>1379.92</v>
      </c>
      <c r="M131" s="20">
        <v>47.655999999999999</v>
      </c>
      <c r="N131" s="21">
        <v>40.938000000000002</v>
      </c>
      <c r="O131" s="7">
        <v>33.521000000000001</v>
      </c>
      <c r="P131" s="7"/>
      <c r="Q131" s="7">
        <v>29.666999999999998</v>
      </c>
      <c r="R131" s="34">
        <v>3.3461538461538459E-2</v>
      </c>
      <c r="S131" s="7">
        <v>6.718</v>
      </c>
      <c r="T131" s="21">
        <v>45.66</v>
      </c>
      <c r="U131" s="7">
        <v>40.351999999999997</v>
      </c>
      <c r="V131" s="7">
        <v>2.4003459999999999</v>
      </c>
      <c r="W131" s="7">
        <v>2.121305</v>
      </c>
      <c r="X131" s="7">
        <v>4.3176540000000001</v>
      </c>
      <c r="Y131" s="7">
        <v>0</v>
      </c>
      <c r="Z131" s="22">
        <f>Q131*E131/100</f>
        <v>2.1093237</v>
      </c>
    </row>
    <row r="132" spans="1:26" x14ac:dyDescent="0.25">
      <c r="A132" s="4">
        <v>310</v>
      </c>
      <c r="B132" s="6">
        <v>2026</v>
      </c>
      <c r="C132" s="6">
        <v>1</v>
      </c>
      <c r="D132" s="6">
        <v>886.6</v>
      </c>
      <c r="E132" s="6">
        <v>7.11</v>
      </c>
      <c r="F132" s="37">
        <v>-10.6</v>
      </c>
      <c r="G132" s="5" t="s">
        <v>112</v>
      </c>
      <c r="H132" s="5" t="s">
        <v>26</v>
      </c>
      <c r="I132" s="5"/>
      <c r="J132" s="14">
        <v>5</v>
      </c>
      <c r="K132" s="12" t="s">
        <v>165</v>
      </c>
      <c r="L132" s="6">
        <v>2152.0300000000002</v>
      </c>
      <c r="M132" s="20">
        <v>77.144999999999996</v>
      </c>
      <c r="N132" s="21">
        <v>63.855997000000002</v>
      </c>
      <c r="O132" s="7">
        <v>33.521000000000001</v>
      </c>
      <c r="P132" s="7"/>
      <c r="Q132" s="7">
        <v>29.672000000000001</v>
      </c>
      <c r="R132" s="34">
        <v>3.3467177983307013E-2</v>
      </c>
      <c r="S132" s="7">
        <v>13.288995</v>
      </c>
      <c r="T132" s="21">
        <v>79.930000000000007</v>
      </c>
      <c r="U132" s="7">
        <v>68.06</v>
      </c>
      <c r="V132" s="7">
        <v>4.2019200000000003</v>
      </c>
      <c r="W132" s="7">
        <v>3.5779139999999998</v>
      </c>
      <c r="X132" s="7">
        <v>9.0870800000000003</v>
      </c>
      <c r="Y132" s="7">
        <v>0.62400100000000003</v>
      </c>
      <c r="Z132" s="22">
        <f>Q132*E132/100</f>
        <v>2.1096792000000004</v>
      </c>
    </row>
    <row r="133" spans="1:26" x14ac:dyDescent="0.25">
      <c r="A133" s="4">
        <v>56</v>
      </c>
      <c r="B133" s="6">
        <v>2026</v>
      </c>
      <c r="C133" s="6">
        <v>1</v>
      </c>
      <c r="D133" s="6">
        <v>886.6</v>
      </c>
      <c r="E133" s="6">
        <v>7.11</v>
      </c>
      <c r="F133" s="37">
        <v>-10.6</v>
      </c>
      <c r="G133" s="5" t="s">
        <v>39</v>
      </c>
      <c r="H133" s="5" t="s">
        <v>60</v>
      </c>
      <c r="I133" s="8"/>
      <c r="J133" s="14">
        <v>5</v>
      </c>
      <c r="K133" s="12" t="s">
        <v>162</v>
      </c>
      <c r="L133" s="6">
        <v>1954.77</v>
      </c>
      <c r="M133" s="20">
        <v>68.262</v>
      </c>
      <c r="N133" s="21">
        <v>58.038997000000002</v>
      </c>
      <c r="O133" s="7">
        <v>33.521000000000001</v>
      </c>
      <c r="P133" s="7"/>
      <c r="Q133" s="7">
        <v>29.690999999999999</v>
      </c>
      <c r="R133" s="34">
        <v>3.3488608166027521E-2</v>
      </c>
      <c r="S133" s="7">
        <v>10.223005000000001</v>
      </c>
      <c r="T133" s="21">
        <v>68.138000000000005</v>
      </c>
      <c r="U133" s="7">
        <v>70.403000000000006</v>
      </c>
      <c r="V133" s="7">
        <v>3.5820150000000002</v>
      </c>
      <c r="W133" s="7">
        <v>3.7010860000000001</v>
      </c>
      <c r="X133" s="7">
        <v>6.6409859999999998</v>
      </c>
      <c r="Y133" s="7">
        <v>-0.11906600000000001</v>
      </c>
      <c r="Z133" s="22">
        <f>Q133*E133/100</f>
        <v>2.1110301000000002</v>
      </c>
    </row>
    <row r="134" spans="1:26" x14ac:dyDescent="0.25">
      <c r="A134" s="4">
        <v>316</v>
      </c>
      <c r="B134" s="6">
        <v>2026</v>
      </c>
      <c r="C134" s="6">
        <v>1</v>
      </c>
      <c r="D134" s="6">
        <v>886.6</v>
      </c>
      <c r="E134" s="6">
        <v>7.11</v>
      </c>
      <c r="F134" s="37">
        <v>-10.6</v>
      </c>
      <c r="G134" s="5" t="s">
        <v>112</v>
      </c>
      <c r="H134" s="5" t="s">
        <v>32</v>
      </c>
      <c r="I134" s="5"/>
      <c r="J134" s="14">
        <v>5</v>
      </c>
      <c r="K134" s="12" t="s">
        <v>167</v>
      </c>
      <c r="L134" s="6">
        <v>723.83</v>
      </c>
      <c r="M134" s="20">
        <v>26.085000000000001</v>
      </c>
      <c r="N134" s="21">
        <v>21.496001</v>
      </c>
      <c r="O134" s="7">
        <v>33.521000000000001</v>
      </c>
      <c r="P134" s="7"/>
      <c r="Q134" s="7">
        <v>29.698</v>
      </c>
      <c r="R134" s="34">
        <v>3.3496503496503495E-2</v>
      </c>
      <c r="S134" s="7">
        <v>4.5889980000000001</v>
      </c>
      <c r="T134" s="21">
        <v>32.484999999999999</v>
      </c>
      <c r="U134" s="7">
        <v>34.475000000000001</v>
      </c>
      <c r="V134" s="7">
        <v>1.7077359999999999</v>
      </c>
      <c r="W134" s="7">
        <v>1.812351</v>
      </c>
      <c r="X134" s="7">
        <v>2.881265</v>
      </c>
      <c r="Y134" s="7">
        <v>-0.104617</v>
      </c>
      <c r="Z134" s="22">
        <f>Q134*E134/100</f>
        <v>2.1115278000000002</v>
      </c>
    </row>
    <row r="135" spans="1:26" x14ac:dyDescent="0.25">
      <c r="A135" s="4">
        <v>312</v>
      </c>
      <c r="B135" s="6">
        <v>2026</v>
      </c>
      <c r="C135" s="6">
        <v>1</v>
      </c>
      <c r="D135" s="6">
        <v>886.6</v>
      </c>
      <c r="E135" s="6">
        <v>7.11</v>
      </c>
      <c r="F135" s="37">
        <v>-10.6</v>
      </c>
      <c r="G135" s="5" t="s">
        <v>112</v>
      </c>
      <c r="H135" s="5" t="s">
        <v>27</v>
      </c>
      <c r="I135" s="5"/>
      <c r="J135" s="14">
        <v>5</v>
      </c>
      <c r="K135" s="12" t="s">
        <v>167</v>
      </c>
      <c r="L135" s="6">
        <v>717.8</v>
      </c>
      <c r="M135" s="20">
        <v>25.811</v>
      </c>
      <c r="N135" s="21">
        <v>21.345002000000001</v>
      </c>
      <c r="O135" s="7">
        <v>33.521000000000001</v>
      </c>
      <c r="P135" s="7"/>
      <c r="Q135" s="7">
        <v>29.736999999999998</v>
      </c>
      <c r="R135" s="34">
        <v>3.3540491766298218E-2</v>
      </c>
      <c r="S135" s="7">
        <v>4.4659990000000001</v>
      </c>
      <c r="T135" s="21">
        <v>37.420999999999999</v>
      </c>
      <c r="U135" s="7">
        <v>21.968</v>
      </c>
      <c r="V135" s="7">
        <v>1.967222</v>
      </c>
      <c r="W135" s="7">
        <v>1.1548579999999999</v>
      </c>
      <c r="X135" s="7">
        <v>2.4987780000000002</v>
      </c>
      <c r="Y135" s="7">
        <v>0.81236299999999995</v>
      </c>
      <c r="Z135" s="22">
        <f>Q135*E135/100</f>
        <v>2.1143006999999998</v>
      </c>
    </row>
    <row r="136" spans="1:26" x14ac:dyDescent="0.25">
      <c r="A136" s="4">
        <v>70</v>
      </c>
      <c r="B136" s="6">
        <v>2026</v>
      </c>
      <c r="C136" s="6">
        <v>1</v>
      </c>
      <c r="D136" s="6">
        <v>886.6</v>
      </c>
      <c r="E136" s="6">
        <v>7.11</v>
      </c>
      <c r="F136" s="37">
        <v>-10.6</v>
      </c>
      <c r="G136" s="5" t="s">
        <v>66</v>
      </c>
      <c r="H136" s="5" t="s">
        <v>67</v>
      </c>
      <c r="I136" s="8"/>
      <c r="J136" s="14">
        <v>5</v>
      </c>
      <c r="K136" s="12" t="s">
        <v>162</v>
      </c>
      <c r="L136" s="6">
        <v>1986.9</v>
      </c>
      <c r="M136" s="20">
        <v>72.128</v>
      </c>
      <c r="N136" s="21">
        <v>59.088000999999998</v>
      </c>
      <c r="O136" s="7">
        <v>33.521000000000001</v>
      </c>
      <c r="P136" s="7"/>
      <c r="Q136" s="7">
        <v>29.739000000000001</v>
      </c>
      <c r="R136" s="34">
        <v>3.3542747575005638E-2</v>
      </c>
      <c r="S136" s="7">
        <v>13.040004</v>
      </c>
      <c r="T136" s="21">
        <v>100.57299999999999</v>
      </c>
      <c r="U136" s="7">
        <v>67.5</v>
      </c>
      <c r="V136" s="7">
        <v>5.2871230000000002</v>
      </c>
      <c r="W136" s="7">
        <v>3.5484749999999998</v>
      </c>
      <c r="X136" s="7">
        <v>7.7528759999999997</v>
      </c>
      <c r="Y136" s="7">
        <v>1.7386520000000001</v>
      </c>
      <c r="Z136" s="22">
        <f>Q136*E136/100</f>
        <v>2.1144429000000002</v>
      </c>
    </row>
    <row r="137" spans="1:26" x14ac:dyDescent="0.25">
      <c r="A137" s="4">
        <v>247</v>
      </c>
      <c r="B137" s="6">
        <v>2026</v>
      </c>
      <c r="C137" s="6">
        <v>1</v>
      </c>
      <c r="D137" s="6">
        <v>886.6</v>
      </c>
      <c r="E137" s="6">
        <v>7.11</v>
      </c>
      <c r="F137" s="37">
        <v>-10.6</v>
      </c>
      <c r="G137" s="5" t="s">
        <v>93</v>
      </c>
      <c r="H137" s="5" t="s">
        <v>105</v>
      </c>
      <c r="I137" s="8" t="s">
        <v>138</v>
      </c>
      <c r="J137" s="14">
        <v>9</v>
      </c>
      <c r="K137" s="12" t="s">
        <v>163</v>
      </c>
      <c r="L137" s="6">
        <v>1539.27</v>
      </c>
      <c r="M137" s="20">
        <v>54.61</v>
      </c>
      <c r="N137" s="21">
        <v>45.838990000000003</v>
      </c>
      <c r="O137" s="7">
        <v>33.521000000000001</v>
      </c>
      <c r="P137" s="7"/>
      <c r="Q137" s="7">
        <v>29.78</v>
      </c>
      <c r="R137" s="34">
        <v>3.3588991653507781E-2</v>
      </c>
      <c r="S137" s="7">
        <v>8.7710059999999999</v>
      </c>
      <c r="T137" s="21">
        <v>46</v>
      </c>
      <c r="U137" s="7">
        <v>38.5</v>
      </c>
      <c r="V137" s="7">
        <v>2.4182199999999998</v>
      </c>
      <c r="W137" s="7">
        <v>2.0239449999999999</v>
      </c>
      <c r="X137" s="7">
        <v>6.3527800000000001</v>
      </c>
      <c r="Y137" s="7">
        <v>0.39428099999999999</v>
      </c>
      <c r="Z137" s="22">
        <f>Q137*E137/100</f>
        <v>2.1173580000000003</v>
      </c>
    </row>
    <row r="138" spans="1:26" x14ac:dyDescent="0.25">
      <c r="A138" s="4">
        <v>230</v>
      </c>
      <c r="B138" s="6">
        <v>2026</v>
      </c>
      <c r="C138" s="6">
        <v>1</v>
      </c>
      <c r="D138" s="6">
        <v>886.6</v>
      </c>
      <c r="E138" s="6">
        <v>7.11</v>
      </c>
      <c r="F138" s="37">
        <v>-10.6</v>
      </c>
      <c r="G138" s="5" t="s">
        <v>93</v>
      </c>
      <c r="H138" s="5" t="s">
        <v>56</v>
      </c>
      <c r="I138" s="5"/>
      <c r="J138" s="14">
        <v>5</v>
      </c>
      <c r="K138" s="12" t="s">
        <v>167</v>
      </c>
      <c r="L138" s="6">
        <v>732.2</v>
      </c>
      <c r="M138" s="20">
        <v>26.393999999999998</v>
      </c>
      <c r="N138" s="21">
        <v>21.826001000000002</v>
      </c>
      <c r="O138" s="7">
        <v>33.521000000000001</v>
      </c>
      <c r="P138" s="7"/>
      <c r="Q138" s="7">
        <v>29.808999999999997</v>
      </c>
      <c r="R138" s="34">
        <v>3.362170087976539E-2</v>
      </c>
      <c r="S138" s="7">
        <v>4.5680019999999999</v>
      </c>
      <c r="T138" s="21">
        <v>24.497</v>
      </c>
      <c r="U138" s="7">
        <v>31</v>
      </c>
      <c r="V138" s="7">
        <v>1.2878069999999999</v>
      </c>
      <c r="W138" s="7">
        <v>1.62967</v>
      </c>
      <c r="X138" s="7">
        <v>3.2801930000000001</v>
      </c>
      <c r="Y138" s="7">
        <v>-0.34186100000000003</v>
      </c>
      <c r="Z138" s="22">
        <f>Q138*E138/100</f>
        <v>2.1194199</v>
      </c>
    </row>
    <row r="139" spans="1:26" x14ac:dyDescent="0.25">
      <c r="A139" s="4">
        <v>296</v>
      </c>
      <c r="B139" s="6">
        <v>2026</v>
      </c>
      <c r="C139" s="6">
        <v>1</v>
      </c>
      <c r="D139" s="6">
        <v>886.6</v>
      </c>
      <c r="E139" s="6">
        <v>7.11</v>
      </c>
      <c r="F139" s="37">
        <v>-10.6</v>
      </c>
      <c r="G139" s="5" t="s">
        <v>111</v>
      </c>
      <c r="H139" s="5" t="s">
        <v>30</v>
      </c>
      <c r="I139" s="5"/>
      <c r="J139" s="14">
        <v>5</v>
      </c>
      <c r="K139" s="12" t="s">
        <v>165</v>
      </c>
      <c r="L139" s="6">
        <v>1351.84</v>
      </c>
      <c r="M139" s="20">
        <v>50.444000000000003</v>
      </c>
      <c r="N139" s="21">
        <v>40.302996</v>
      </c>
      <c r="O139" s="7">
        <v>33.521000000000001</v>
      </c>
      <c r="P139" s="7"/>
      <c r="Q139" s="7">
        <v>29.812999999999999</v>
      </c>
      <c r="R139" s="34">
        <v>3.3626212497180237E-2</v>
      </c>
      <c r="S139" s="7">
        <v>10.141</v>
      </c>
      <c r="T139" s="21">
        <v>60.68</v>
      </c>
      <c r="U139" s="7">
        <v>44.944000000000003</v>
      </c>
      <c r="V139" s="7">
        <v>3.1899479999999998</v>
      </c>
      <c r="W139" s="7">
        <v>2.3627060000000002</v>
      </c>
      <c r="X139" s="7">
        <v>6.9510509999999996</v>
      </c>
      <c r="Y139" s="7">
        <v>0</v>
      </c>
      <c r="Z139" s="22">
        <f>Q139*E139/100</f>
        <v>2.1197043</v>
      </c>
    </row>
    <row r="140" spans="1:26" x14ac:dyDescent="0.25">
      <c r="A140" s="4">
        <v>20</v>
      </c>
      <c r="B140" s="6">
        <v>2026</v>
      </c>
      <c r="C140" s="6">
        <v>1</v>
      </c>
      <c r="D140" s="6">
        <v>886.6</v>
      </c>
      <c r="E140" s="6">
        <v>7.11</v>
      </c>
      <c r="F140" s="37">
        <v>-10.6</v>
      </c>
      <c r="G140" s="5" t="s">
        <v>39</v>
      </c>
      <c r="H140" s="5" t="s">
        <v>40</v>
      </c>
      <c r="I140" s="8" t="s">
        <v>138</v>
      </c>
      <c r="J140" s="14">
        <v>9</v>
      </c>
      <c r="K140" s="12" t="s">
        <v>163</v>
      </c>
      <c r="L140" s="6">
        <v>1542.33</v>
      </c>
      <c r="M140" s="20">
        <v>55.473999999999997</v>
      </c>
      <c r="N140" s="21">
        <v>46.026000000000003</v>
      </c>
      <c r="O140" s="7">
        <v>33.521000000000001</v>
      </c>
      <c r="P140" s="7"/>
      <c r="Q140" s="7">
        <v>29.841999999999999</v>
      </c>
      <c r="R140" s="34">
        <v>3.3658921723437853E-2</v>
      </c>
      <c r="S140" s="7">
        <v>9.4479989999999994</v>
      </c>
      <c r="T140" s="21">
        <v>51.82</v>
      </c>
      <c r="U140" s="7">
        <v>32.851999999999997</v>
      </c>
      <c r="V140" s="7">
        <v>2.7241770000000001</v>
      </c>
      <c r="W140" s="7">
        <v>1.7270300000000001</v>
      </c>
      <c r="X140" s="7">
        <v>6.7238239999999996</v>
      </c>
      <c r="Y140" s="7">
        <v>0.99714599999999998</v>
      </c>
      <c r="Z140" s="22">
        <f>Q140*E140/100</f>
        <v>2.1217662000000002</v>
      </c>
    </row>
    <row r="141" spans="1:26" x14ac:dyDescent="0.25">
      <c r="A141" s="4">
        <v>190</v>
      </c>
      <c r="B141" s="6">
        <v>2026</v>
      </c>
      <c r="C141" s="6">
        <v>1</v>
      </c>
      <c r="D141" s="6">
        <v>886.6</v>
      </c>
      <c r="E141" s="6">
        <v>7.11</v>
      </c>
      <c r="F141" s="37">
        <v>-10.6</v>
      </c>
      <c r="G141" s="5" t="s">
        <v>76</v>
      </c>
      <c r="H141" s="5" t="s">
        <v>88</v>
      </c>
      <c r="I141" s="8"/>
      <c r="J141" s="14">
        <v>9</v>
      </c>
      <c r="K141" s="12" t="s">
        <v>164</v>
      </c>
      <c r="L141" s="6">
        <v>2122.31</v>
      </c>
      <c r="M141" s="20">
        <v>78.558000000000007</v>
      </c>
      <c r="N141" s="21">
        <v>63.423008000000003</v>
      </c>
      <c r="O141" s="7">
        <v>33.521000000000001</v>
      </c>
      <c r="P141" s="7"/>
      <c r="Q141" s="7">
        <v>29.884</v>
      </c>
      <c r="R141" s="34">
        <v>3.3706293706293702E-2</v>
      </c>
      <c r="S141" s="7">
        <v>15.134985</v>
      </c>
      <c r="T141" s="21">
        <v>83</v>
      </c>
      <c r="U141" s="7">
        <v>79</v>
      </c>
      <c r="V141" s="7">
        <v>4.3633100000000002</v>
      </c>
      <c r="W141" s="7">
        <v>4.1530300000000002</v>
      </c>
      <c r="X141" s="7">
        <v>10.77169</v>
      </c>
      <c r="Y141" s="7">
        <v>0.21026500000000001</v>
      </c>
      <c r="Z141" s="22">
        <f>Q141*E141/100</f>
        <v>2.1247524000000002</v>
      </c>
    </row>
    <row r="142" spans="1:26" x14ac:dyDescent="0.25">
      <c r="A142" s="4">
        <v>299</v>
      </c>
      <c r="B142" s="6">
        <v>2026</v>
      </c>
      <c r="C142" s="6">
        <v>1</v>
      </c>
      <c r="D142" s="6">
        <v>886.6</v>
      </c>
      <c r="E142" s="6">
        <v>7.11</v>
      </c>
      <c r="F142" s="37">
        <v>-10.6</v>
      </c>
      <c r="G142" s="5" t="s">
        <v>112</v>
      </c>
      <c r="H142" s="5" t="s">
        <v>71</v>
      </c>
      <c r="I142" s="5"/>
      <c r="J142" s="14">
        <v>5</v>
      </c>
      <c r="K142" s="12" t="s">
        <v>165</v>
      </c>
      <c r="L142" s="6">
        <v>2735.92</v>
      </c>
      <c r="M142" s="20">
        <v>98.155000000000001</v>
      </c>
      <c r="N142" s="21">
        <v>81.800993000000005</v>
      </c>
      <c r="O142" s="7">
        <v>33.521000000000001</v>
      </c>
      <c r="P142" s="7"/>
      <c r="Q142" s="7">
        <v>29.898999999999997</v>
      </c>
      <c r="R142" s="34">
        <v>3.3723212271599363E-2</v>
      </c>
      <c r="S142" s="7">
        <v>16.353994</v>
      </c>
      <c r="T142" s="21">
        <v>142.07</v>
      </c>
      <c r="U142" s="7">
        <v>109</v>
      </c>
      <c r="V142" s="7">
        <v>7.4686199999999996</v>
      </c>
      <c r="W142" s="7">
        <v>5.7301299999999999</v>
      </c>
      <c r="X142" s="7">
        <v>8.8853810000000006</v>
      </c>
      <c r="Y142" s="7">
        <v>1.7384839999999999</v>
      </c>
      <c r="Z142" s="22">
        <f>Q142*E142/100</f>
        <v>2.1258189000000001</v>
      </c>
    </row>
    <row r="143" spans="1:26" x14ac:dyDescent="0.25">
      <c r="A143" s="4">
        <v>283</v>
      </c>
      <c r="B143" s="6">
        <v>2026</v>
      </c>
      <c r="C143" s="6">
        <v>1</v>
      </c>
      <c r="D143" s="6">
        <v>886.6</v>
      </c>
      <c r="E143" s="6">
        <v>7.11</v>
      </c>
      <c r="F143" s="37">
        <v>-10.6</v>
      </c>
      <c r="G143" s="5" t="s">
        <v>111</v>
      </c>
      <c r="H143" s="5" t="s">
        <v>42</v>
      </c>
      <c r="I143" s="8" t="s">
        <v>133</v>
      </c>
      <c r="J143" s="14">
        <v>5</v>
      </c>
      <c r="K143" s="12" t="s">
        <v>167</v>
      </c>
      <c r="L143" s="6">
        <v>549.79999999999995</v>
      </c>
      <c r="M143" s="20">
        <v>19.923999999999999</v>
      </c>
      <c r="N143" s="21">
        <v>16.448001000000001</v>
      </c>
      <c r="O143" s="7">
        <v>33.521000000000001</v>
      </c>
      <c r="P143" s="7"/>
      <c r="Q143" s="7">
        <v>29.916</v>
      </c>
      <c r="R143" s="34">
        <v>3.3742386645612452E-2</v>
      </c>
      <c r="S143" s="7">
        <v>3.4760010000000001</v>
      </c>
      <c r="T143" s="21">
        <v>27.047999999999998</v>
      </c>
      <c r="U143" s="7">
        <v>20.260000000000002</v>
      </c>
      <c r="V143" s="7">
        <v>1.421913</v>
      </c>
      <c r="W143" s="7">
        <v>1.0650679999999999</v>
      </c>
      <c r="X143" s="7">
        <v>2.054087</v>
      </c>
      <c r="Y143" s="7">
        <v>0.356846</v>
      </c>
      <c r="Z143" s="22">
        <f>Q143*E143/100</f>
        <v>2.1270275999999999</v>
      </c>
    </row>
    <row r="144" spans="1:26" x14ac:dyDescent="0.25">
      <c r="A144" s="4">
        <v>262</v>
      </c>
      <c r="B144" s="6">
        <v>2026</v>
      </c>
      <c r="C144" s="6">
        <v>1</v>
      </c>
      <c r="D144" s="6">
        <v>886.6</v>
      </c>
      <c r="E144" s="6">
        <v>7.11</v>
      </c>
      <c r="F144" s="37">
        <v>-10.6</v>
      </c>
      <c r="G144" s="5" t="s">
        <v>108</v>
      </c>
      <c r="H144" s="5" t="s">
        <v>25</v>
      </c>
      <c r="I144" s="5"/>
      <c r="J144" s="14">
        <v>5</v>
      </c>
      <c r="K144" s="23" t="s">
        <v>164</v>
      </c>
      <c r="L144" s="6">
        <v>1099.6500000000001</v>
      </c>
      <c r="M144" s="20">
        <v>39.875999999999998</v>
      </c>
      <c r="N144" s="21">
        <v>32.902005000000003</v>
      </c>
      <c r="O144" s="7">
        <v>33.521000000000001</v>
      </c>
      <c r="P144" s="7"/>
      <c r="Q144" s="7">
        <v>29.919999999999998</v>
      </c>
      <c r="R144" s="34">
        <v>3.3746898263027292E-2</v>
      </c>
      <c r="S144" s="7">
        <v>6.9740000000000002</v>
      </c>
      <c r="T144" s="21">
        <v>37.637999999999998</v>
      </c>
      <c r="U144" s="7">
        <v>44.5</v>
      </c>
      <c r="V144" s="7">
        <v>1.9786300000000001</v>
      </c>
      <c r="W144" s="7">
        <v>2.3393649999999999</v>
      </c>
      <c r="X144" s="7">
        <v>4.9953700000000003</v>
      </c>
      <c r="Y144" s="7">
        <v>-0.36073499999999997</v>
      </c>
      <c r="Z144" s="22">
        <f>Q144*E144/100</f>
        <v>2.1273119999999999</v>
      </c>
    </row>
    <row r="145" spans="1:26" x14ac:dyDescent="0.25">
      <c r="A145" s="4">
        <v>2</v>
      </c>
      <c r="B145" s="6">
        <v>2026</v>
      </c>
      <c r="C145" s="6">
        <v>1</v>
      </c>
      <c r="D145" s="6">
        <v>886.6</v>
      </c>
      <c r="E145" s="6">
        <v>7.11</v>
      </c>
      <c r="F145" s="37">
        <v>-10.6</v>
      </c>
      <c r="G145" s="5" t="s">
        <v>19</v>
      </c>
      <c r="H145" s="5" t="s">
        <v>21</v>
      </c>
      <c r="I145" s="5"/>
      <c r="J145" s="14">
        <v>5</v>
      </c>
      <c r="K145" s="12" t="s">
        <v>162</v>
      </c>
      <c r="L145" s="6">
        <v>1953.3</v>
      </c>
      <c r="M145" s="20">
        <v>69.727000000000004</v>
      </c>
      <c r="N145" s="21">
        <v>58.536002000000003</v>
      </c>
      <c r="O145" s="7">
        <v>33.521000000000001</v>
      </c>
      <c r="P145" s="7"/>
      <c r="Q145" s="7">
        <v>29.968</v>
      </c>
      <c r="R145" s="34">
        <v>3.3801037672005416E-2</v>
      </c>
      <c r="S145" s="7">
        <v>11.190989999999999</v>
      </c>
      <c r="T145" s="21">
        <v>64.781999999999996</v>
      </c>
      <c r="U145" s="7">
        <v>60.5</v>
      </c>
      <c r="V145" s="7">
        <v>3.4055900000000001</v>
      </c>
      <c r="W145" s="7">
        <v>3.180485</v>
      </c>
      <c r="X145" s="7">
        <v>7.7854109999999999</v>
      </c>
      <c r="Y145" s="7">
        <v>0.22509499999999999</v>
      </c>
      <c r="Z145" s="22">
        <f>Q145*E145/100</f>
        <v>2.1307248000000003</v>
      </c>
    </row>
    <row r="146" spans="1:26" x14ac:dyDescent="0.25">
      <c r="A146" s="4">
        <v>39</v>
      </c>
      <c r="B146" s="6">
        <v>2026</v>
      </c>
      <c r="C146" s="6">
        <v>1</v>
      </c>
      <c r="D146" s="6">
        <v>886.6</v>
      </c>
      <c r="E146" s="6">
        <v>7.11</v>
      </c>
      <c r="F146" s="37">
        <v>-10.6</v>
      </c>
      <c r="G146" s="5" t="s">
        <v>39</v>
      </c>
      <c r="H146" s="5" t="s">
        <v>47</v>
      </c>
      <c r="I146" s="8" t="s">
        <v>153</v>
      </c>
      <c r="J146" s="14">
        <v>5</v>
      </c>
      <c r="K146" s="15" t="s">
        <v>164</v>
      </c>
      <c r="L146" s="6">
        <v>1099.5899999999999</v>
      </c>
      <c r="M146" s="20">
        <v>40.706000000000003</v>
      </c>
      <c r="N146" s="21">
        <v>33.187998999999998</v>
      </c>
      <c r="O146" s="7">
        <v>33.521000000000001</v>
      </c>
      <c r="P146" s="7"/>
      <c r="Q146" s="7">
        <v>30.182000000000002</v>
      </c>
      <c r="R146" s="34">
        <v>3.4042409203699525E-2</v>
      </c>
      <c r="S146" s="7">
        <v>7.5179980000000004</v>
      </c>
      <c r="T146" s="21">
        <v>39.805</v>
      </c>
      <c r="U146" s="7">
        <v>43</v>
      </c>
      <c r="V146" s="7">
        <v>2.092549</v>
      </c>
      <c r="W146" s="7">
        <v>2.26051</v>
      </c>
      <c r="X146" s="7">
        <v>5.4254519999999999</v>
      </c>
      <c r="Y146" s="7">
        <v>-0.167963</v>
      </c>
      <c r="Z146" s="22">
        <f>Q146*E146/100</f>
        <v>2.1459402000000001</v>
      </c>
    </row>
    <row r="147" spans="1:26" x14ac:dyDescent="0.25">
      <c r="A147" s="4">
        <v>236</v>
      </c>
      <c r="B147" s="6">
        <v>2026</v>
      </c>
      <c r="C147" s="6">
        <v>1</v>
      </c>
      <c r="D147" s="6">
        <v>886.6</v>
      </c>
      <c r="E147" s="6">
        <v>7.11</v>
      </c>
      <c r="F147" s="37">
        <v>-10.6</v>
      </c>
      <c r="G147" s="5" t="s">
        <v>93</v>
      </c>
      <c r="H147" s="5" t="s">
        <v>96</v>
      </c>
      <c r="I147" s="5"/>
      <c r="J147" s="14">
        <v>5</v>
      </c>
      <c r="K147" s="12" t="s">
        <v>164</v>
      </c>
      <c r="L147" s="6">
        <v>3239.29</v>
      </c>
      <c r="M147" s="20">
        <v>116.58</v>
      </c>
      <c r="N147" s="21">
        <v>97.916995</v>
      </c>
      <c r="O147" s="7">
        <v>33.521000000000001</v>
      </c>
      <c r="P147" s="7"/>
      <c r="Q147" s="7">
        <v>30.228000000000002</v>
      </c>
      <c r="R147" s="34">
        <v>3.4094292803970222E-2</v>
      </c>
      <c r="S147" s="7">
        <v>18.663001999999999</v>
      </c>
      <c r="T147" s="21">
        <v>118.05</v>
      </c>
      <c r="U147" s="7">
        <v>123.994</v>
      </c>
      <c r="V147" s="7">
        <v>6.205889</v>
      </c>
      <c r="W147" s="7">
        <v>6.5183650000000002</v>
      </c>
      <c r="X147" s="7">
        <v>12.45711</v>
      </c>
      <c r="Y147" s="7">
        <v>-0.31247399999999997</v>
      </c>
      <c r="Z147" s="22">
        <f>Q147*E147/100</f>
        <v>2.1492108000000001</v>
      </c>
    </row>
    <row r="148" spans="1:26" x14ac:dyDescent="0.25">
      <c r="A148" s="4">
        <v>219</v>
      </c>
      <c r="B148" s="6">
        <v>2026</v>
      </c>
      <c r="C148" s="6">
        <v>1</v>
      </c>
      <c r="D148" s="6">
        <v>886.6</v>
      </c>
      <c r="E148" s="6">
        <v>7.11</v>
      </c>
      <c r="F148" s="37">
        <v>-10.6</v>
      </c>
      <c r="G148" s="5" t="s">
        <v>93</v>
      </c>
      <c r="H148" s="5" t="s">
        <v>46</v>
      </c>
      <c r="I148" s="5"/>
      <c r="J148" s="14">
        <v>5</v>
      </c>
      <c r="K148" s="12" t="s">
        <v>165</v>
      </c>
      <c r="L148" s="6">
        <v>2168.25</v>
      </c>
      <c r="M148" s="20">
        <v>78.680000000000007</v>
      </c>
      <c r="N148" s="21">
        <v>65.552994999999996</v>
      </c>
      <c r="O148" s="7">
        <v>33.341000000000001</v>
      </c>
      <c r="P148" s="7"/>
      <c r="Q148" s="7">
        <v>30.233000000000001</v>
      </c>
      <c r="R148" s="34">
        <v>3.4099932325738776E-2</v>
      </c>
      <c r="S148" s="7">
        <v>13.127003999999999</v>
      </c>
      <c r="T148" s="21">
        <v>67.83</v>
      </c>
      <c r="U148" s="7">
        <v>69.5</v>
      </c>
      <c r="V148" s="7">
        <v>3.565823</v>
      </c>
      <c r="W148" s="7">
        <v>3.6536149999999998</v>
      </c>
      <c r="X148" s="7">
        <v>9.5611770000000007</v>
      </c>
      <c r="Y148" s="7">
        <v>-8.7788000000000005E-2</v>
      </c>
      <c r="Z148" s="22">
        <f>Q148*E148/100</f>
        <v>2.1495663</v>
      </c>
    </row>
    <row r="149" spans="1:26" x14ac:dyDescent="0.25">
      <c r="A149" s="4">
        <v>38</v>
      </c>
      <c r="B149" s="6">
        <v>2026</v>
      </c>
      <c r="C149" s="6">
        <v>1</v>
      </c>
      <c r="D149" s="6">
        <v>886.6</v>
      </c>
      <c r="E149" s="6">
        <v>7.11</v>
      </c>
      <c r="F149" s="37">
        <v>-10.6</v>
      </c>
      <c r="G149" s="5" t="s">
        <v>39</v>
      </c>
      <c r="H149" s="5" t="s">
        <v>47</v>
      </c>
      <c r="I149" s="8" t="s">
        <v>146</v>
      </c>
      <c r="J149" s="11">
        <v>5</v>
      </c>
      <c r="K149" s="15" t="s">
        <v>164</v>
      </c>
      <c r="L149" s="6">
        <v>1073.3499999999999</v>
      </c>
      <c r="M149" s="20">
        <v>39.942999999999998</v>
      </c>
      <c r="N149" s="21">
        <v>32.468000000000004</v>
      </c>
      <c r="O149" s="7">
        <v>33.521000000000001</v>
      </c>
      <c r="P149" s="7"/>
      <c r="Q149" s="7">
        <v>30.249000000000002</v>
      </c>
      <c r="R149" s="34">
        <v>3.411797879539815E-2</v>
      </c>
      <c r="S149" s="7">
        <v>7.4749999999999996</v>
      </c>
      <c r="T149" s="21">
        <v>42.332000000000001</v>
      </c>
      <c r="U149" s="7">
        <v>32.652000000000001</v>
      </c>
      <c r="V149" s="7">
        <v>2.225393</v>
      </c>
      <c r="W149" s="7">
        <v>1.7165159999999999</v>
      </c>
      <c r="X149" s="7">
        <v>5.2496080000000003</v>
      </c>
      <c r="Y149" s="7">
        <v>0</v>
      </c>
      <c r="Z149" s="22">
        <f>Q149*E149/100</f>
        <v>2.1507039000000003</v>
      </c>
    </row>
    <row r="150" spans="1:26" x14ac:dyDescent="0.25">
      <c r="A150" s="4">
        <v>273</v>
      </c>
      <c r="B150" s="6">
        <v>2026</v>
      </c>
      <c r="C150" s="6">
        <v>1</v>
      </c>
      <c r="D150" s="6">
        <v>886.6</v>
      </c>
      <c r="E150" s="6">
        <v>7.11</v>
      </c>
      <c r="F150" s="37">
        <v>-10.6</v>
      </c>
      <c r="G150" s="5" t="s">
        <v>110</v>
      </c>
      <c r="H150" s="5" t="s">
        <v>27</v>
      </c>
      <c r="I150" s="5"/>
      <c r="J150" s="11">
        <v>5</v>
      </c>
      <c r="K150" s="12" t="s">
        <v>165</v>
      </c>
      <c r="L150" s="6">
        <v>2674.08</v>
      </c>
      <c r="M150" s="20">
        <v>98.155000000000001</v>
      </c>
      <c r="N150" s="21">
        <v>81.030010000000004</v>
      </c>
      <c r="O150" s="7">
        <v>33.341000000000001</v>
      </c>
      <c r="P150" s="7"/>
      <c r="Q150" s="7">
        <v>30.302</v>
      </c>
      <c r="R150" s="34">
        <v>3.4177757726144821E-2</v>
      </c>
      <c r="S150" s="7">
        <v>17.125003</v>
      </c>
      <c r="T150" s="21">
        <v>87.94</v>
      </c>
      <c r="U150" s="7">
        <v>90.54</v>
      </c>
      <c r="V150" s="7">
        <v>4.6230060000000002</v>
      </c>
      <c r="W150" s="7">
        <v>4.7596879999999997</v>
      </c>
      <c r="X150" s="7">
        <v>12.501995000000001</v>
      </c>
      <c r="Y150" s="7">
        <v>-0.13667899999999999</v>
      </c>
      <c r="Z150" s="22">
        <f>Q150*E150/100</f>
        <v>2.1544722000000003</v>
      </c>
    </row>
    <row r="151" spans="1:26" x14ac:dyDescent="0.25">
      <c r="A151" s="4">
        <v>126</v>
      </c>
      <c r="B151" s="6">
        <v>2026</v>
      </c>
      <c r="C151" s="6">
        <v>1</v>
      </c>
      <c r="D151" s="6">
        <v>886.6</v>
      </c>
      <c r="E151" s="6">
        <v>7.11</v>
      </c>
      <c r="F151" s="37">
        <v>-10.6</v>
      </c>
      <c r="G151" s="5" t="s">
        <v>75</v>
      </c>
      <c r="H151" s="5" t="s">
        <v>21</v>
      </c>
      <c r="I151" s="5"/>
      <c r="J151" s="11">
        <v>5</v>
      </c>
      <c r="K151" s="12" t="s">
        <v>165</v>
      </c>
      <c r="L151" s="6">
        <v>2203.4699999999998</v>
      </c>
      <c r="M151" s="20">
        <v>83.55</v>
      </c>
      <c r="N151" s="21">
        <v>66.798005000000003</v>
      </c>
      <c r="O151" s="7">
        <v>33.521000000000001</v>
      </c>
      <c r="P151" s="7"/>
      <c r="Q151" s="7">
        <v>30.315000000000001</v>
      </c>
      <c r="R151" s="34">
        <v>3.4192420482743062E-2</v>
      </c>
      <c r="S151" s="7">
        <v>16.751996999999999</v>
      </c>
      <c r="T151" s="21">
        <v>108.34</v>
      </c>
      <c r="U151" s="7">
        <v>112.982</v>
      </c>
      <c r="V151" s="7">
        <v>5.6954339999999997</v>
      </c>
      <c r="W151" s="7">
        <v>5.9394640000000001</v>
      </c>
      <c r="X151" s="7">
        <v>11.056566999999999</v>
      </c>
      <c r="Y151" s="7">
        <v>-0.244033</v>
      </c>
      <c r="Z151" s="22">
        <f>Q151*E151/100</f>
        <v>2.1553965000000002</v>
      </c>
    </row>
    <row r="152" spans="1:26" x14ac:dyDescent="0.25">
      <c r="A152" s="4">
        <v>145</v>
      </c>
      <c r="B152" s="6">
        <v>2026</v>
      </c>
      <c r="C152" s="6">
        <v>1</v>
      </c>
      <c r="D152" s="6">
        <v>886.6</v>
      </c>
      <c r="E152" s="6">
        <v>7.11</v>
      </c>
      <c r="F152" s="37">
        <v>-10.6</v>
      </c>
      <c r="G152" s="5" t="s">
        <v>76</v>
      </c>
      <c r="H152" s="5" t="s">
        <v>21</v>
      </c>
      <c r="I152" s="5" t="s">
        <v>121</v>
      </c>
      <c r="J152" s="13">
        <v>5</v>
      </c>
      <c r="K152" s="12" t="s">
        <v>167</v>
      </c>
      <c r="L152" s="6">
        <v>713.87</v>
      </c>
      <c r="M152" s="20">
        <v>26.161000000000001</v>
      </c>
      <c r="N152" s="21">
        <v>21.659001</v>
      </c>
      <c r="O152" s="7">
        <v>33.521000000000001</v>
      </c>
      <c r="P152" s="7"/>
      <c r="Q152" s="7">
        <v>30.34</v>
      </c>
      <c r="R152" s="34">
        <v>3.422061809158583E-2</v>
      </c>
      <c r="S152" s="7">
        <v>4.5019999999999998</v>
      </c>
      <c r="T152" s="21">
        <v>37.015000000000001</v>
      </c>
      <c r="U152" s="7">
        <v>34.799999999999997</v>
      </c>
      <c r="V152" s="7">
        <v>1.9458789999999999</v>
      </c>
      <c r="W152" s="7">
        <v>1.8294360000000001</v>
      </c>
      <c r="X152" s="7">
        <v>2.5561219999999998</v>
      </c>
      <c r="Y152" s="7">
        <v>0.116443</v>
      </c>
      <c r="Z152" s="22">
        <f>Q152*E152/100</f>
        <v>2.1571739999999999</v>
      </c>
    </row>
    <row r="153" spans="1:26" x14ac:dyDescent="0.25">
      <c r="A153" s="4">
        <v>99</v>
      </c>
      <c r="B153" s="6">
        <v>2026</v>
      </c>
      <c r="C153" s="6">
        <v>1</v>
      </c>
      <c r="D153" s="6">
        <v>886.6</v>
      </c>
      <c r="E153" s="6">
        <v>7.11</v>
      </c>
      <c r="F153" s="37">
        <v>-10.6</v>
      </c>
      <c r="G153" s="5" t="s">
        <v>70</v>
      </c>
      <c r="H153" s="5" t="s">
        <v>51</v>
      </c>
      <c r="I153" s="5"/>
      <c r="J153" s="13">
        <v>5</v>
      </c>
      <c r="K153" s="12" t="s">
        <v>165</v>
      </c>
      <c r="L153" s="6">
        <v>2722.69</v>
      </c>
      <c r="M153" s="20">
        <v>97.817999999999998</v>
      </c>
      <c r="N153" s="21">
        <v>82.638000000000005</v>
      </c>
      <c r="O153" s="7">
        <v>33.521000000000001</v>
      </c>
      <c r="P153" s="7"/>
      <c r="Q153" s="7">
        <v>30.352</v>
      </c>
      <c r="R153" s="34">
        <v>3.4234152943830365E-2</v>
      </c>
      <c r="S153" s="7">
        <v>15.179997999999999</v>
      </c>
      <c r="T153" s="21">
        <v>79.45</v>
      </c>
      <c r="U153" s="7">
        <v>75.5</v>
      </c>
      <c r="V153" s="7">
        <v>4.1766870000000003</v>
      </c>
      <c r="W153" s="7">
        <v>3.9690349999999999</v>
      </c>
      <c r="X153" s="7">
        <v>11.003311</v>
      </c>
      <c r="Y153" s="7">
        <v>0.20765</v>
      </c>
      <c r="Z153" s="22">
        <f>Q153*E153/100</f>
        <v>2.1580272000000003</v>
      </c>
    </row>
    <row r="154" spans="1:26" x14ac:dyDescent="0.25">
      <c r="A154" s="4">
        <v>193</v>
      </c>
      <c r="B154" s="6">
        <v>2026</v>
      </c>
      <c r="C154" s="6">
        <v>1</v>
      </c>
      <c r="D154" s="6">
        <v>886.6</v>
      </c>
      <c r="E154" s="6">
        <v>7.11</v>
      </c>
      <c r="F154" s="37">
        <v>-10.6</v>
      </c>
      <c r="G154" s="5" t="s">
        <v>76</v>
      </c>
      <c r="H154" s="5" t="s">
        <v>90</v>
      </c>
      <c r="I154" s="5"/>
      <c r="J154" s="13">
        <v>9</v>
      </c>
      <c r="K154" s="12" t="s">
        <v>164</v>
      </c>
      <c r="L154" s="6">
        <v>2123.3000000000002</v>
      </c>
      <c r="M154" s="20">
        <v>79.323999999999998</v>
      </c>
      <c r="N154" s="21">
        <v>64.454007000000004</v>
      </c>
      <c r="O154" s="7">
        <v>33.521000000000001</v>
      </c>
      <c r="P154" s="7"/>
      <c r="Q154" s="7">
        <v>30.356000000000002</v>
      </c>
      <c r="R154" s="34">
        <v>3.4238664561245205E-2</v>
      </c>
      <c r="S154" s="7">
        <v>14.870004</v>
      </c>
      <c r="T154" s="21">
        <v>88.04</v>
      </c>
      <c r="U154" s="7">
        <v>75</v>
      </c>
      <c r="V154" s="7">
        <v>4.6282629999999996</v>
      </c>
      <c r="W154" s="7">
        <v>3.9427500000000002</v>
      </c>
      <c r="X154" s="7">
        <v>10.241737000000001</v>
      </c>
      <c r="Y154" s="7">
        <v>0.68551700000000004</v>
      </c>
      <c r="Z154" s="22">
        <f>Q154*E154/100</f>
        <v>2.1583116000000002</v>
      </c>
    </row>
    <row r="155" spans="1:26" x14ac:dyDescent="0.25">
      <c r="A155" s="4">
        <v>101</v>
      </c>
      <c r="B155" s="6">
        <v>2026</v>
      </c>
      <c r="C155" s="6">
        <v>1</v>
      </c>
      <c r="D155" s="6">
        <v>886.6</v>
      </c>
      <c r="E155" s="6">
        <v>7.11</v>
      </c>
      <c r="F155" s="37">
        <v>-10.6</v>
      </c>
      <c r="G155" s="5" t="s">
        <v>73</v>
      </c>
      <c r="H155" s="5" t="s">
        <v>20</v>
      </c>
      <c r="I155" s="8" t="s">
        <v>123</v>
      </c>
      <c r="J155" s="14">
        <v>5</v>
      </c>
      <c r="K155" s="12" t="s">
        <v>167</v>
      </c>
      <c r="L155" s="6">
        <v>715.18</v>
      </c>
      <c r="M155" s="20">
        <v>25.657</v>
      </c>
      <c r="N155" s="21">
        <v>21.742998</v>
      </c>
      <c r="O155" s="7">
        <v>33.521000000000001</v>
      </c>
      <c r="P155" s="7"/>
      <c r="Q155" s="7">
        <v>30.401999999999997</v>
      </c>
      <c r="R155" s="34">
        <v>3.4290548161515902E-2</v>
      </c>
      <c r="S155" s="7">
        <v>3.9139979999999999</v>
      </c>
      <c r="T155" s="21">
        <v>20.613</v>
      </c>
      <c r="U155" s="7">
        <v>22.5</v>
      </c>
      <c r="V155" s="7">
        <v>1.0836250000000001</v>
      </c>
      <c r="W155" s="7">
        <v>1.182825</v>
      </c>
      <c r="X155" s="7">
        <v>2.8303759999999998</v>
      </c>
      <c r="Y155" s="7">
        <v>-9.9201999999999999E-2</v>
      </c>
      <c r="Z155" s="22">
        <f>Q155*E155/100</f>
        <v>2.1615821999999998</v>
      </c>
    </row>
    <row r="156" spans="1:26" x14ac:dyDescent="0.25">
      <c r="A156" s="4">
        <v>307</v>
      </c>
      <c r="B156" s="6">
        <v>2026</v>
      </c>
      <c r="C156" s="6">
        <v>1</v>
      </c>
      <c r="D156" s="6">
        <v>886.6</v>
      </c>
      <c r="E156" s="6">
        <v>7.11</v>
      </c>
      <c r="F156" s="37">
        <v>-10.6</v>
      </c>
      <c r="G156" s="5" t="s">
        <v>112</v>
      </c>
      <c r="H156" s="5" t="s">
        <v>23</v>
      </c>
      <c r="I156" s="5"/>
      <c r="J156" s="14">
        <v>5</v>
      </c>
      <c r="K156" s="12" t="s">
        <v>167</v>
      </c>
      <c r="L156" s="6">
        <v>729.52</v>
      </c>
      <c r="M156" s="20">
        <v>26.948</v>
      </c>
      <c r="N156" s="21">
        <v>22.186</v>
      </c>
      <c r="O156" s="7">
        <v>33.521000000000001</v>
      </c>
      <c r="P156" s="7"/>
      <c r="Q156" s="7">
        <v>30.412000000000003</v>
      </c>
      <c r="R156" s="34">
        <v>3.4301827205053016E-2</v>
      </c>
      <c r="S156" s="7">
        <v>4.7620019999999998</v>
      </c>
      <c r="T156" s="21">
        <v>32.621000000000002</v>
      </c>
      <c r="U156" s="7">
        <v>25.1</v>
      </c>
      <c r="V156" s="7">
        <v>1.7148859999999999</v>
      </c>
      <c r="W156" s="7">
        <v>1.319507</v>
      </c>
      <c r="X156" s="7">
        <v>3.0471140000000001</v>
      </c>
      <c r="Y156" s="7">
        <v>0.39538099999999998</v>
      </c>
      <c r="Z156" s="22">
        <f>Q156*E156/100</f>
        <v>2.1622932000000001</v>
      </c>
    </row>
    <row r="157" spans="1:26" x14ac:dyDescent="0.25">
      <c r="A157" s="4">
        <v>127</v>
      </c>
      <c r="B157" s="6">
        <v>2026</v>
      </c>
      <c r="C157" s="6">
        <v>1</v>
      </c>
      <c r="D157" s="6">
        <v>886.6</v>
      </c>
      <c r="E157" s="6">
        <v>7.11</v>
      </c>
      <c r="F157" s="37">
        <v>-10.6</v>
      </c>
      <c r="G157" s="5" t="s">
        <v>75</v>
      </c>
      <c r="H157" s="5" t="s">
        <v>71</v>
      </c>
      <c r="I157" s="5"/>
      <c r="J157" s="14">
        <v>5</v>
      </c>
      <c r="K157" s="12" t="s">
        <v>165</v>
      </c>
      <c r="L157" s="6">
        <v>1365.36</v>
      </c>
      <c r="M157" s="20">
        <v>51.692</v>
      </c>
      <c r="N157" s="21">
        <v>41.604993</v>
      </c>
      <c r="O157" s="7">
        <v>33.521000000000001</v>
      </c>
      <c r="P157" s="7"/>
      <c r="Q157" s="7">
        <v>30.471999999999998</v>
      </c>
      <c r="R157" s="34">
        <v>3.4369501466275654E-2</v>
      </c>
      <c r="S157" s="7">
        <v>10.086997</v>
      </c>
      <c r="T157" s="21">
        <v>64.14</v>
      </c>
      <c r="U157" s="7">
        <v>56.972999999999999</v>
      </c>
      <c r="V157" s="7">
        <v>3.3718400000000002</v>
      </c>
      <c r="W157" s="7">
        <v>2.9950709999999998</v>
      </c>
      <c r="X157" s="7">
        <v>6.7151589999999999</v>
      </c>
      <c r="Y157" s="7">
        <v>0.37676599999999999</v>
      </c>
      <c r="Z157" s="22">
        <f>Q157*E157/100</f>
        <v>2.1665592</v>
      </c>
    </row>
    <row r="158" spans="1:26" x14ac:dyDescent="0.25">
      <c r="A158" s="4">
        <v>91</v>
      </c>
      <c r="B158" s="6">
        <v>2026</v>
      </c>
      <c r="C158" s="6">
        <v>1</v>
      </c>
      <c r="D158" s="6">
        <v>886.6</v>
      </c>
      <c r="E158" s="6">
        <v>7.11</v>
      </c>
      <c r="F158" s="37">
        <v>-10.6</v>
      </c>
      <c r="G158" s="5" t="s">
        <v>70</v>
      </c>
      <c r="H158" s="5" t="s">
        <v>28</v>
      </c>
      <c r="I158" s="5"/>
      <c r="J158" s="14">
        <v>5</v>
      </c>
      <c r="K158" s="12" t="s">
        <v>167</v>
      </c>
      <c r="L158" s="6">
        <v>726.73</v>
      </c>
      <c r="M158" s="20">
        <v>26.734999999999999</v>
      </c>
      <c r="N158" s="21">
        <v>22.170998999999998</v>
      </c>
      <c r="O158" s="7">
        <v>33.521000000000001</v>
      </c>
      <c r="P158" s="7"/>
      <c r="Q158" s="7">
        <v>30.507999999999999</v>
      </c>
      <c r="R158" s="34">
        <v>3.441010602300925E-2</v>
      </c>
      <c r="S158" s="7">
        <v>4.5640010000000002</v>
      </c>
      <c r="T158" s="21">
        <v>24.532</v>
      </c>
      <c r="U158" s="7">
        <v>25.5</v>
      </c>
      <c r="V158" s="7">
        <v>1.289647</v>
      </c>
      <c r="W158" s="7">
        <v>1.340535</v>
      </c>
      <c r="X158" s="7">
        <v>3.2743530000000001</v>
      </c>
      <c r="Y158" s="7">
        <v>-5.0887000000000002E-2</v>
      </c>
      <c r="Z158" s="22">
        <f>Q158*E158/100</f>
        <v>2.1691188000000001</v>
      </c>
    </row>
    <row r="159" spans="1:26" x14ac:dyDescent="0.25">
      <c r="A159" s="4">
        <v>6</v>
      </c>
      <c r="B159" s="6">
        <v>2026</v>
      </c>
      <c r="C159" s="6">
        <v>1</v>
      </c>
      <c r="D159" s="6">
        <v>886.6</v>
      </c>
      <c r="E159" s="6">
        <v>7.11</v>
      </c>
      <c r="F159" s="37">
        <v>-10.6</v>
      </c>
      <c r="G159" s="5" t="s">
        <v>19</v>
      </c>
      <c r="H159" s="5" t="s">
        <v>25</v>
      </c>
      <c r="I159" s="5"/>
      <c r="J159" s="14">
        <v>5</v>
      </c>
      <c r="K159" s="12" t="s">
        <v>162</v>
      </c>
      <c r="L159" s="6">
        <v>1974.54</v>
      </c>
      <c r="M159" s="20">
        <v>71.248999999999995</v>
      </c>
      <c r="N159" s="21">
        <v>60.247007000000004</v>
      </c>
      <c r="O159" s="7">
        <v>33.521000000000001</v>
      </c>
      <c r="P159" s="7"/>
      <c r="Q159" s="7">
        <v>30.512</v>
      </c>
      <c r="R159" s="34">
        <v>3.441461764042409E-2</v>
      </c>
      <c r="S159" s="7">
        <v>11.002000000000001</v>
      </c>
      <c r="T159" s="21">
        <v>57.064</v>
      </c>
      <c r="U159" s="7">
        <v>60.5</v>
      </c>
      <c r="V159" s="7">
        <v>2.999854</v>
      </c>
      <c r="W159" s="7">
        <v>3.180485</v>
      </c>
      <c r="X159" s="7">
        <v>8.0021459999999998</v>
      </c>
      <c r="Y159" s="7">
        <v>-0.18063100000000001</v>
      </c>
      <c r="Z159" s="22">
        <f>Q159*E159/100</f>
        <v>2.1694032000000001</v>
      </c>
    </row>
    <row r="160" spans="1:26" x14ac:dyDescent="0.25">
      <c r="A160" s="4">
        <v>47</v>
      </c>
      <c r="B160" s="6">
        <v>2026</v>
      </c>
      <c r="C160" s="6">
        <v>1</v>
      </c>
      <c r="D160" s="6">
        <v>886.6</v>
      </c>
      <c r="E160" s="6">
        <v>7.11</v>
      </c>
      <c r="F160" s="37">
        <v>-10.6</v>
      </c>
      <c r="G160" s="5" t="s">
        <v>39</v>
      </c>
      <c r="H160" s="5" t="s">
        <v>54</v>
      </c>
      <c r="I160" s="8"/>
      <c r="J160" s="14">
        <v>5</v>
      </c>
      <c r="K160" s="12" t="s">
        <v>164</v>
      </c>
      <c r="L160" s="6">
        <v>1070.49</v>
      </c>
      <c r="M160" s="20">
        <v>39.76</v>
      </c>
      <c r="N160" s="21">
        <v>32.697001</v>
      </c>
      <c r="O160" s="7">
        <v>33.521000000000001</v>
      </c>
      <c r="P160" s="7"/>
      <c r="Q160" s="7">
        <v>30.544</v>
      </c>
      <c r="R160" s="34">
        <v>3.445071057974284E-2</v>
      </c>
      <c r="S160" s="7">
        <v>7.0629980000000003</v>
      </c>
      <c r="T160" s="21">
        <v>43.441000000000003</v>
      </c>
      <c r="U160" s="7">
        <v>55.5</v>
      </c>
      <c r="V160" s="7">
        <v>2.283693</v>
      </c>
      <c r="W160" s="7">
        <v>2.9176350000000002</v>
      </c>
      <c r="X160" s="7">
        <v>4.7793080000000003</v>
      </c>
      <c r="Y160" s="7">
        <v>-0.63394399999999995</v>
      </c>
      <c r="Z160" s="22">
        <f>Q160*E160/100</f>
        <v>2.1716784000000002</v>
      </c>
    </row>
    <row r="161" spans="1:26" x14ac:dyDescent="0.25">
      <c r="A161" s="4">
        <v>129</v>
      </c>
      <c r="B161" s="6">
        <v>2026</v>
      </c>
      <c r="C161" s="6">
        <v>1</v>
      </c>
      <c r="D161" s="6">
        <v>886.6</v>
      </c>
      <c r="E161" s="6">
        <v>7.11</v>
      </c>
      <c r="F161" s="37">
        <v>-10.6</v>
      </c>
      <c r="G161" s="5" t="s">
        <v>75</v>
      </c>
      <c r="H161" s="5" t="s">
        <v>40</v>
      </c>
      <c r="I161" s="5"/>
      <c r="J161" s="14">
        <v>5</v>
      </c>
      <c r="K161" s="12" t="s">
        <v>165</v>
      </c>
      <c r="L161" s="6">
        <v>2671.1</v>
      </c>
      <c r="M161" s="20">
        <v>98.551000000000002</v>
      </c>
      <c r="N161" s="21">
        <v>81.801002999999994</v>
      </c>
      <c r="O161" s="7">
        <v>33.521000000000001</v>
      </c>
      <c r="P161" s="7"/>
      <c r="Q161" s="7">
        <v>30.623999999999999</v>
      </c>
      <c r="R161" s="34">
        <v>3.4540942928039699E-2</v>
      </c>
      <c r="S161" s="7">
        <v>16.750001999999999</v>
      </c>
      <c r="T161" s="21">
        <v>127.06</v>
      </c>
      <c r="U161" s="7">
        <v>82.488</v>
      </c>
      <c r="V161" s="7">
        <v>6.6795439999999999</v>
      </c>
      <c r="W161" s="7">
        <v>4.3363940000000003</v>
      </c>
      <c r="X161" s="7">
        <v>10.070456</v>
      </c>
      <c r="Y161" s="7">
        <v>2.3431519999999999</v>
      </c>
      <c r="Z161" s="22">
        <f>Q161*E161/100</f>
        <v>2.1773663999999999</v>
      </c>
    </row>
    <row r="162" spans="1:26" x14ac:dyDescent="0.25">
      <c r="A162" s="4">
        <v>181</v>
      </c>
      <c r="B162" s="6">
        <v>2026</v>
      </c>
      <c r="C162" s="6">
        <v>1</v>
      </c>
      <c r="D162" s="6">
        <v>886.6</v>
      </c>
      <c r="E162" s="6">
        <v>7.11</v>
      </c>
      <c r="F162" s="37">
        <v>-10.6</v>
      </c>
      <c r="G162" s="5" t="s">
        <v>76</v>
      </c>
      <c r="H162" s="5" t="s">
        <v>81</v>
      </c>
      <c r="I162" s="8"/>
      <c r="J162" s="14">
        <v>5</v>
      </c>
      <c r="K162" s="12" t="s">
        <v>164</v>
      </c>
      <c r="L162" s="6">
        <v>1073.8699999999999</v>
      </c>
      <c r="M162" s="20">
        <v>40.408999999999999</v>
      </c>
      <c r="N162" s="21">
        <v>32.943001000000002</v>
      </c>
      <c r="O162" s="7">
        <v>33.521000000000001</v>
      </c>
      <c r="P162" s="7"/>
      <c r="Q162" s="7">
        <v>30.677</v>
      </c>
      <c r="R162" s="34">
        <v>3.4600721858786376E-2</v>
      </c>
      <c r="S162" s="7">
        <v>7.4659990000000001</v>
      </c>
      <c r="T162" s="21">
        <v>46.802</v>
      </c>
      <c r="U162" s="7">
        <v>45.2</v>
      </c>
      <c r="V162" s="7">
        <v>2.4603809999999999</v>
      </c>
      <c r="W162" s="7">
        <v>2.3761640000000002</v>
      </c>
      <c r="X162" s="7">
        <v>5.0056200000000004</v>
      </c>
      <c r="Y162" s="7">
        <v>8.4215999999999999E-2</v>
      </c>
      <c r="Z162" s="22">
        <f>Q162*E162/100</f>
        <v>2.1811346999999999</v>
      </c>
    </row>
    <row r="163" spans="1:26" x14ac:dyDescent="0.25">
      <c r="A163" s="4">
        <v>81</v>
      </c>
      <c r="B163" s="6">
        <v>2026</v>
      </c>
      <c r="C163" s="6">
        <v>1</v>
      </c>
      <c r="D163" s="6">
        <v>886.6</v>
      </c>
      <c r="E163" s="6">
        <v>7.11</v>
      </c>
      <c r="F163" s="37">
        <v>-10.6</v>
      </c>
      <c r="G163" s="5" t="s">
        <v>66</v>
      </c>
      <c r="H163" s="5" t="s">
        <v>69</v>
      </c>
      <c r="I163" s="8" t="s">
        <v>153</v>
      </c>
      <c r="J163" s="14">
        <v>5</v>
      </c>
      <c r="K163" s="16" t="s">
        <v>164</v>
      </c>
      <c r="L163" s="6">
        <v>1102.26</v>
      </c>
      <c r="M163" s="20">
        <v>40.987000000000002</v>
      </c>
      <c r="N163" s="21">
        <v>33.831001999999998</v>
      </c>
      <c r="O163" s="7">
        <v>33.521000000000001</v>
      </c>
      <c r="P163" s="7"/>
      <c r="Q163" s="7">
        <v>30.692</v>
      </c>
      <c r="R163" s="34">
        <v>3.4617640424092037E-2</v>
      </c>
      <c r="S163" s="7">
        <v>7.1560009999999998</v>
      </c>
      <c r="T163" s="21">
        <v>38.601999999999997</v>
      </c>
      <c r="U163" s="7">
        <v>37</v>
      </c>
      <c r="V163" s="7">
        <v>2.0293070000000002</v>
      </c>
      <c r="W163" s="7">
        <v>1.94509</v>
      </c>
      <c r="X163" s="7">
        <v>5.1266939999999996</v>
      </c>
      <c r="Y163" s="7">
        <v>8.4218000000000001E-2</v>
      </c>
      <c r="Z163" s="22">
        <f>Q163*E163/100</f>
        <v>2.1822012000000002</v>
      </c>
    </row>
    <row r="164" spans="1:26" x14ac:dyDescent="0.25">
      <c r="A164" s="4">
        <v>209</v>
      </c>
      <c r="B164" s="6">
        <v>2026</v>
      </c>
      <c r="C164" s="6">
        <v>1</v>
      </c>
      <c r="D164" s="6">
        <v>886.6</v>
      </c>
      <c r="E164" s="6">
        <v>7.11</v>
      </c>
      <c r="F164" s="37">
        <v>-10.6</v>
      </c>
      <c r="G164" s="5" t="s">
        <v>92</v>
      </c>
      <c r="H164" s="5" t="s">
        <v>31</v>
      </c>
      <c r="I164" s="5"/>
      <c r="J164" s="11">
        <v>5</v>
      </c>
      <c r="K164" s="12" t="s">
        <v>164</v>
      </c>
      <c r="L164" s="6">
        <v>1077.21</v>
      </c>
      <c r="M164" s="20">
        <v>39.354999999999997</v>
      </c>
      <c r="N164" s="21">
        <v>33.072992999999997</v>
      </c>
      <c r="O164" s="7">
        <v>33.521000000000001</v>
      </c>
      <c r="P164" s="7"/>
      <c r="Q164" s="7">
        <v>30.702000000000002</v>
      </c>
      <c r="R164" s="34">
        <v>3.4628919467629145E-2</v>
      </c>
      <c r="S164" s="7">
        <v>6.2819960000000004</v>
      </c>
      <c r="T164" s="21">
        <v>30.082000000000001</v>
      </c>
      <c r="U164" s="7">
        <v>22.5</v>
      </c>
      <c r="V164" s="7">
        <v>1.5814109999999999</v>
      </c>
      <c r="W164" s="7">
        <v>1.182825</v>
      </c>
      <c r="X164" s="7">
        <v>4.70059</v>
      </c>
      <c r="Y164" s="7">
        <v>0.39858199999999999</v>
      </c>
      <c r="Z164" s="22">
        <f>Q164*E164/100</f>
        <v>2.1829122000000001</v>
      </c>
    </row>
    <row r="165" spans="1:26" x14ac:dyDescent="0.25">
      <c r="A165" s="4">
        <v>46</v>
      </c>
      <c r="B165" s="6">
        <v>2026</v>
      </c>
      <c r="C165" s="6">
        <v>1</v>
      </c>
      <c r="D165" s="6">
        <v>886.6</v>
      </c>
      <c r="E165" s="6">
        <v>7.11</v>
      </c>
      <c r="F165" s="37">
        <v>-10.6</v>
      </c>
      <c r="G165" s="5" t="s">
        <v>39</v>
      </c>
      <c r="H165" s="5" t="s">
        <v>53</v>
      </c>
      <c r="I165" s="8"/>
      <c r="J165" s="13">
        <v>5</v>
      </c>
      <c r="K165" s="12" t="s">
        <v>164</v>
      </c>
      <c r="L165" s="6">
        <v>1070.45</v>
      </c>
      <c r="M165" s="20">
        <v>40.161000000000001</v>
      </c>
      <c r="N165" s="21">
        <v>32.869005000000001</v>
      </c>
      <c r="O165" s="7">
        <v>33.521000000000001</v>
      </c>
      <c r="P165" s="7"/>
      <c r="Q165" s="7">
        <v>30.706</v>
      </c>
      <c r="R165" s="34">
        <v>3.4633431085043985E-2</v>
      </c>
      <c r="S165" s="7">
        <v>7.2919980000000004</v>
      </c>
      <c r="T165" s="21">
        <v>39.247999999999998</v>
      </c>
      <c r="U165" s="7">
        <v>33.5</v>
      </c>
      <c r="V165" s="7">
        <v>2.0632670000000002</v>
      </c>
      <c r="W165" s="7">
        <v>1.7610950000000001</v>
      </c>
      <c r="X165" s="7">
        <v>5.2287340000000002</v>
      </c>
      <c r="Y165" s="7">
        <v>0.30216999999999999</v>
      </c>
      <c r="Z165" s="22">
        <f>Q165*E165/100</f>
        <v>2.1831966</v>
      </c>
    </row>
    <row r="166" spans="1:26" x14ac:dyDescent="0.25">
      <c r="A166" s="4">
        <v>259</v>
      </c>
      <c r="B166" s="6">
        <v>2026</v>
      </c>
      <c r="C166" s="6">
        <v>1</v>
      </c>
      <c r="D166" s="6">
        <v>886.6</v>
      </c>
      <c r="E166" s="6">
        <v>7.11</v>
      </c>
      <c r="F166" s="37">
        <v>-10.6</v>
      </c>
      <c r="G166" s="5" t="s">
        <v>108</v>
      </c>
      <c r="H166" s="5" t="s">
        <v>22</v>
      </c>
      <c r="I166" s="5"/>
      <c r="J166" s="13">
        <v>5</v>
      </c>
      <c r="K166" s="23" t="s">
        <v>164</v>
      </c>
      <c r="L166" s="6">
        <v>2123.29</v>
      </c>
      <c r="M166" s="20">
        <v>79.131</v>
      </c>
      <c r="N166" s="21">
        <v>65.205000999999996</v>
      </c>
      <c r="O166" s="7">
        <v>33.521000000000001</v>
      </c>
      <c r="P166" s="7"/>
      <c r="Q166" s="7">
        <v>30.709</v>
      </c>
      <c r="R166" s="34">
        <v>3.4636814798105119E-2</v>
      </c>
      <c r="S166" s="7">
        <v>13.926007</v>
      </c>
      <c r="T166" s="21">
        <v>70.599999999999994</v>
      </c>
      <c r="U166" s="7">
        <v>70</v>
      </c>
      <c r="V166" s="7">
        <v>3.7114419999999999</v>
      </c>
      <c r="W166" s="7">
        <v>3.6798999999999999</v>
      </c>
      <c r="X166" s="7">
        <v>10.214556999999999</v>
      </c>
      <c r="Y166" s="7">
        <v>3.1549000000000001E-2</v>
      </c>
      <c r="Z166" s="22">
        <f>Q166*E166/100</f>
        <v>2.1834099</v>
      </c>
    </row>
    <row r="167" spans="1:26" x14ac:dyDescent="0.25">
      <c r="A167" s="4">
        <v>187</v>
      </c>
      <c r="B167" s="6">
        <v>2026</v>
      </c>
      <c r="C167" s="6">
        <v>1</v>
      </c>
      <c r="D167" s="6">
        <v>886.6</v>
      </c>
      <c r="E167" s="6">
        <v>7.11</v>
      </c>
      <c r="F167" s="37">
        <v>-10.6</v>
      </c>
      <c r="G167" s="5" t="s">
        <v>76</v>
      </c>
      <c r="H167" s="5" t="s">
        <v>86</v>
      </c>
      <c r="I167" s="8"/>
      <c r="J167" s="13">
        <v>9</v>
      </c>
      <c r="K167" s="12" t="s">
        <v>164</v>
      </c>
      <c r="L167" s="6">
        <v>2135.52</v>
      </c>
      <c r="M167" s="20">
        <v>78.39</v>
      </c>
      <c r="N167" s="21">
        <v>65.632992000000002</v>
      </c>
      <c r="O167" s="7">
        <v>33.521000000000001</v>
      </c>
      <c r="P167" s="7"/>
      <c r="Q167" s="7">
        <v>30.734000000000002</v>
      </c>
      <c r="R167" s="34">
        <v>3.4665012406947894E-2</v>
      </c>
      <c r="S167" s="7">
        <v>12.756994000000001</v>
      </c>
      <c r="T167" s="21">
        <v>73.5</v>
      </c>
      <c r="U167" s="7">
        <v>56.972999999999999</v>
      </c>
      <c r="V167" s="7">
        <v>3.8638949999999999</v>
      </c>
      <c r="W167" s="7">
        <v>2.9950709999999998</v>
      </c>
      <c r="X167" s="7">
        <v>8.8931050000000003</v>
      </c>
      <c r="Y167" s="7">
        <v>0.86881799999999998</v>
      </c>
      <c r="Z167" s="22">
        <f>Q167*E167/100</f>
        <v>2.1851874000000002</v>
      </c>
    </row>
    <row r="168" spans="1:26" x14ac:dyDescent="0.25">
      <c r="A168" s="4">
        <v>188</v>
      </c>
      <c r="B168" s="6">
        <v>2026</v>
      </c>
      <c r="C168" s="6">
        <v>1</v>
      </c>
      <c r="D168" s="6">
        <v>886.6</v>
      </c>
      <c r="E168" s="6">
        <v>7.11</v>
      </c>
      <c r="F168" s="37">
        <v>-10.6</v>
      </c>
      <c r="G168" s="5" t="s">
        <v>76</v>
      </c>
      <c r="H168" s="5" t="s">
        <v>87</v>
      </c>
      <c r="I168" s="8" t="s">
        <v>117</v>
      </c>
      <c r="J168" s="13">
        <v>5</v>
      </c>
      <c r="K168" s="12" t="s">
        <v>164</v>
      </c>
      <c r="L168" s="6">
        <v>1101.07</v>
      </c>
      <c r="M168" s="20">
        <v>40.838000000000001</v>
      </c>
      <c r="N168" s="21">
        <v>33.875003</v>
      </c>
      <c r="O168" s="7">
        <v>33.521000000000001</v>
      </c>
      <c r="P168" s="7"/>
      <c r="Q168" s="7">
        <v>30.766000000000002</v>
      </c>
      <c r="R168" s="34">
        <v>3.4701105346266636E-2</v>
      </c>
      <c r="S168" s="7">
        <v>6.9630010000000002</v>
      </c>
      <c r="T168" s="21">
        <v>38.625</v>
      </c>
      <c r="U168" s="7">
        <v>27</v>
      </c>
      <c r="V168" s="7">
        <v>2.030516</v>
      </c>
      <c r="W168" s="7">
        <v>1.4193899999999999</v>
      </c>
      <c r="X168" s="7">
        <v>4.9324839999999996</v>
      </c>
      <c r="Y168" s="7">
        <v>0.61112699999999998</v>
      </c>
      <c r="Z168" s="22">
        <f>Q168*E168/100</f>
        <v>2.1874626000000004</v>
      </c>
    </row>
    <row r="169" spans="1:26" x14ac:dyDescent="0.25">
      <c r="A169" s="4">
        <v>185</v>
      </c>
      <c r="B169" s="6">
        <v>2026</v>
      </c>
      <c r="C169" s="6">
        <v>1</v>
      </c>
      <c r="D169" s="6">
        <v>886.6</v>
      </c>
      <c r="E169" s="6">
        <v>7.11</v>
      </c>
      <c r="F169" s="37">
        <v>-10.6</v>
      </c>
      <c r="G169" s="5" t="s">
        <v>76</v>
      </c>
      <c r="H169" s="5" t="s">
        <v>85</v>
      </c>
      <c r="I169" s="8" t="s">
        <v>117</v>
      </c>
      <c r="J169" s="13">
        <v>5</v>
      </c>
      <c r="K169" s="12" t="s">
        <v>164</v>
      </c>
      <c r="L169" s="6">
        <v>1101.58</v>
      </c>
      <c r="M169" s="20">
        <v>40.963000000000001</v>
      </c>
      <c r="N169" s="21">
        <v>33.900998000000001</v>
      </c>
      <c r="O169" s="7">
        <v>33.521000000000001</v>
      </c>
      <c r="P169" s="7"/>
      <c r="Q169" s="7">
        <v>30.774999999999999</v>
      </c>
      <c r="R169" s="34">
        <v>3.471125648545003E-2</v>
      </c>
      <c r="S169" s="7">
        <v>7.0620039999999999</v>
      </c>
      <c r="T169" s="21">
        <v>40.634</v>
      </c>
      <c r="U169" s="7">
        <v>46.1</v>
      </c>
      <c r="V169" s="7">
        <v>2.1361289999999999</v>
      </c>
      <c r="W169" s="7">
        <v>2.4234770000000001</v>
      </c>
      <c r="X169" s="7">
        <v>4.925872</v>
      </c>
      <c r="Y169" s="7">
        <v>-0.28734399999999999</v>
      </c>
      <c r="Z169" s="22">
        <f>Q169*E169/100</f>
        <v>2.1881024999999998</v>
      </c>
    </row>
    <row r="170" spans="1:26" x14ac:dyDescent="0.25">
      <c r="A170" s="4">
        <v>22</v>
      </c>
      <c r="B170" s="6">
        <v>2026</v>
      </c>
      <c r="C170" s="6">
        <v>1</v>
      </c>
      <c r="D170" s="6">
        <v>886.6</v>
      </c>
      <c r="E170" s="6">
        <v>7.11</v>
      </c>
      <c r="F170" s="37">
        <v>-10.6</v>
      </c>
      <c r="G170" s="5" t="s">
        <v>39</v>
      </c>
      <c r="H170" s="5" t="s">
        <v>40</v>
      </c>
      <c r="I170" s="8" t="s">
        <v>148</v>
      </c>
      <c r="J170" s="13">
        <v>9</v>
      </c>
      <c r="K170" s="12" t="s">
        <v>163</v>
      </c>
      <c r="L170" s="6">
        <v>1542.39</v>
      </c>
      <c r="M170" s="20">
        <v>57.616999999999997</v>
      </c>
      <c r="N170" s="21">
        <v>47.560001</v>
      </c>
      <c r="O170" s="7">
        <v>33.521000000000001</v>
      </c>
      <c r="P170" s="7"/>
      <c r="Q170" s="7">
        <v>30.835000000000001</v>
      </c>
      <c r="R170" s="34">
        <v>3.4778930746672682E-2</v>
      </c>
      <c r="S170" s="7">
        <v>10.056989</v>
      </c>
      <c r="T170" s="21">
        <v>57.41</v>
      </c>
      <c r="U170" s="7">
        <v>82.167000000000002</v>
      </c>
      <c r="V170" s="7">
        <v>3.0180440000000002</v>
      </c>
      <c r="W170" s="7">
        <v>4.3195189999999997</v>
      </c>
      <c r="X170" s="7">
        <v>7.038958</v>
      </c>
      <c r="Y170" s="7">
        <v>-1.3014859999999999</v>
      </c>
      <c r="Z170" s="22">
        <f>Q170*E170/100</f>
        <v>2.1923685000000002</v>
      </c>
    </row>
    <row r="171" spans="1:26" x14ac:dyDescent="0.25">
      <c r="A171" s="4">
        <v>79</v>
      </c>
      <c r="B171" s="6">
        <v>2026</v>
      </c>
      <c r="C171" s="6">
        <v>1</v>
      </c>
      <c r="D171" s="6">
        <v>886.6</v>
      </c>
      <c r="E171" s="6">
        <v>7.11</v>
      </c>
      <c r="F171" s="37">
        <v>-10.6</v>
      </c>
      <c r="G171" s="5" t="s">
        <v>66</v>
      </c>
      <c r="H171" s="5" t="s">
        <v>69</v>
      </c>
      <c r="I171" s="8" t="s">
        <v>117</v>
      </c>
      <c r="J171" s="14">
        <v>5</v>
      </c>
      <c r="K171" s="16" t="s">
        <v>164</v>
      </c>
      <c r="L171" s="6">
        <v>1098.4000000000001</v>
      </c>
      <c r="M171" s="20">
        <v>42.814999999999998</v>
      </c>
      <c r="N171" s="21">
        <v>33.895004999999998</v>
      </c>
      <c r="O171" s="7">
        <v>33.521000000000001</v>
      </c>
      <c r="P171" s="7"/>
      <c r="Q171" s="7">
        <v>30.859000000000002</v>
      </c>
      <c r="R171" s="34">
        <v>3.4806000451161744E-2</v>
      </c>
      <c r="S171" s="7">
        <v>8.9199979999999996</v>
      </c>
      <c r="T171" s="21">
        <v>62.63</v>
      </c>
      <c r="U171" s="7">
        <v>50.1</v>
      </c>
      <c r="V171" s="7">
        <v>3.292459</v>
      </c>
      <c r="W171" s="7">
        <v>2.6337570000000001</v>
      </c>
      <c r="X171" s="7">
        <v>5.627542</v>
      </c>
      <c r="Y171" s="7">
        <v>0.65869999999999995</v>
      </c>
      <c r="Z171" s="22">
        <f>Q171*E171/100</f>
        <v>2.1940749000000004</v>
      </c>
    </row>
    <row r="172" spans="1:26" x14ac:dyDescent="0.25">
      <c r="A172" s="4">
        <v>200</v>
      </c>
      <c r="B172" s="6">
        <v>2026</v>
      </c>
      <c r="C172" s="6">
        <v>1</v>
      </c>
      <c r="D172" s="6">
        <v>886.6</v>
      </c>
      <c r="E172" s="6">
        <v>7.11</v>
      </c>
      <c r="F172" s="37">
        <v>-10.6</v>
      </c>
      <c r="G172" s="5" t="s">
        <v>92</v>
      </c>
      <c r="H172" s="5" t="s">
        <v>65</v>
      </c>
      <c r="I172" s="5"/>
      <c r="J172" s="14">
        <v>5</v>
      </c>
      <c r="K172" s="12" t="s">
        <v>164</v>
      </c>
      <c r="L172" s="6">
        <v>1071.18</v>
      </c>
      <c r="M172" s="20">
        <v>41.185000000000002</v>
      </c>
      <c r="N172" s="21">
        <v>33.058003999999997</v>
      </c>
      <c r="O172" s="7">
        <v>33.521000000000001</v>
      </c>
      <c r="P172" s="7"/>
      <c r="Q172" s="7">
        <v>30.861000000000001</v>
      </c>
      <c r="R172" s="34">
        <v>3.4808256259869164E-2</v>
      </c>
      <c r="S172" s="7">
        <v>8.1270009999999999</v>
      </c>
      <c r="T172" s="21">
        <v>57.417999999999999</v>
      </c>
      <c r="U172" s="7">
        <v>90</v>
      </c>
      <c r="V172" s="7">
        <v>3.0184639999999998</v>
      </c>
      <c r="W172" s="7">
        <v>4.7313000000000001</v>
      </c>
      <c r="X172" s="7">
        <v>5.108536</v>
      </c>
      <c r="Y172" s="7">
        <v>-1.7128350000000001</v>
      </c>
      <c r="Z172" s="22">
        <f>Q172*E172/100</f>
        <v>2.1942171000000004</v>
      </c>
    </row>
    <row r="173" spans="1:26" x14ac:dyDescent="0.25">
      <c r="A173" s="4">
        <v>24</v>
      </c>
      <c r="B173" s="6">
        <v>2026</v>
      </c>
      <c r="C173" s="6">
        <v>1</v>
      </c>
      <c r="D173" s="6">
        <v>886.6</v>
      </c>
      <c r="E173" s="6">
        <v>7.11</v>
      </c>
      <c r="F173" s="37">
        <v>-10.6</v>
      </c>
      <c r="G173" s="5" t="s">
        <v>39</v>
      </c>
      <c r="H173" s="5" t="s">
        <v>42</v>
      </c>
      <c r="I173" s="8"/>
      <c r="J173" s="14">
        <v>5</v>
      </c>
      <c r="K173" s="12" t="s">
        <v>162</v>
      </c>
      <c r="L173" s="6">
        <v>1973.56</v>
      </c>
      <c r="M173" s="20">
        <v>71.483999999999995</v>
      </c>
      <c r="N173" s="21">
        <v>60.938996000000003</v>
      </c>
      <c r="O173" s="7">
        <v>33.521000000000001</v>
      </c>
      <c r="P173" s="7"/>
      <c r="Q173" s="7">
        <v>30.878</v>
      </c>
      <c r="R173" s="34">
        <v>3.4827430633882245E-2</v>
      </c>
      <c r="S173" s="7">
        <v>10.545007</v>
      </c>
      <c r="T173" s="21">
        <v>60.097000000000001</v>
      </c>
      <c r="U173" s="7">
        <v>44.5</v>
      </c>
      <c r="V173" s="7">
        <v>3.1592989999999999</v>
      </c>
      <c r="W173" s="7">
        <v>2.3393649999999999</v>
      </c>
      <c r="X173" s="7">
        <v>7.3856999999999999</v>
      </c>
      <c r="Y173" s="7">
        <v>0.81994100000000003</v>
      </c>
      <c r="Z173" s="22">
        <f>Q173*E173/100</f>
        <v>2.1954258000000002</v>
      </c>
    </row>
    <row r="174" spans="1:26" x14ac:dyDescent="0.25">
      <c r="A174" s="4">
        <v>295</v>
      </c>
      <c r="B174" s="6">
        <v>2026</v>
      </c>
      <c r="C174" s="6">
        <v>1</v>
      </c>
      <c r="D174" s="6">
        <v>886.6</v>
      </c>
      <c r="E174" s="6">
        <v>7.11</v>
      </c>
      <c r="F174" s="37">
        <v>-10.6</v>
      </c>
      <c r="G174" s="5" t="s">
        <v>111</v>
      </c>
      <c r="H174" s="5" t="s">
        <v>29</v>
      </c>
      <c r="I174" s="5"/>
      <c r="J174" s="14">
        <v>5</v>
      </c>
      <c r="K174" s="12" t="s">
        <v>165</v>
      </c>
      <c r="L174" s="6">
        <v>2244.4</v>
      </c>
      <c r="M174" s="20">
        <v>83.137</v>
      </c>
      <c r="N174" s="21">
        <v>69.323999000000001</v>
      </c>
      <c r="O174" s="7">
        <v>33.521000000000001</v>
      </c>
      <c r="P174" s="7"/>
      <c r="Q174" s="7">
        <v>30.887999999999998</v>
      </c>
      <c r="R174" s="34">
        <v>3.4838709677419352E-2</v>
      </c>
      <c r="S174" s="7">
        <v>13.813000000000001</v>
      </c>
      <c r="T174" s="21">
        <v>72.510000000000005</v>
      </c>
      <c r="U174" s="7">
        <v>106.18300000000001</v>
      </c>
      <c r="V174" s="7">
        <v>3.8118509999999999</v>
      </c>
      <c r="W174" s="7">
        <v>5.5820400000000001</v>
      </c>
      <c r="X174" s="7">
        <v>8.2309590000000004</v>
      </c>
      <c r="Y174" s="7">
        <v>0</v>
      </c>
      <c r="Z174" s="22">
        <f>Q174*E174/100</f>
        <v>2.1961367999999997</v>
      </c>
    </row>
    <row r="175" spans="1:26" x14ac:dyDescent="0.25">
      <c r="A175" s="4">
        <v>83</v>
      </c>
      <c r="B175" s="6">
        <v>2026</v>
      </c>
      <c r="C175" s="6">
        <v>1</v>
      </c>
      <c r="D175" s="6">
        <v>886.6</v>
      </c>
      <c r="E175" s="6">
        <v>7.11</v>
      </c>
      <c r="F175" s="37">
        <v>-10.6</v>
      </c>
      <c r="G175" s="5" t="s">
        <v>66</v>
      </c>
      <c r="H175" s="5" t="s">
        <v>34</v>
      </c>
      <c r="I175" s="8" t="s">
        <v>154</v>
      </c>
      <c r="J175" s="11">
        <v>5</v>
      </c>
      <c r="K175" s="12" t="s">
        <v>164</v>
      </c>
      <c r="L175" s="6">
        <v>1070.45</v>
      </c>
      <c r="M175" s="20">
        <v>39.634999999999998</v>
      </c>
      <c r="N175" s="21">
        <v>33.115994999999998</v>
      </c>
      <c r="O175" s="7">
        <v>33.521000000000001</v>
      </c>
      <c r="P175" s="7"/>
      <c r="Q175" s="7">
        <v>30.936999999999998</v>
      </c>
      <c r="R175" s="34">
        <v>3.4893976990751183E-2</v>
      </c>
      <c r="S175" s="7">
        <v>6.5190000000000001</v>
      </c>
      <c r="T175" s="21">
        <v>33.185000000000002</v>
      </c>
      <c r="U175" s="7">
        <v>34</v>
      </c>
      <c r="V175" s="7">
        <v>1.7445349999999999</v>
      </c>
      <c r="W175" s="7">
        <v>1.78738</v>
      </c>
      <c r="X175" s="7">
        <v>4.7744660000000003</v>
      </c>
      <c r="Y175" s="7">
        <v>-4.2845000000000001E-2</v>
      </c>
      <c r="Z175" s="22">
        <f>Q175*E175/100</f>
        <v>2.1996206999999997</v>
      </c>
    </row>
    <row r="176" spans="1:26" x14ac:dyDescent="0.25">
      <c r="A176" s="4">
        <v>243</v>
      </c>
      <c r="B176" s="6">
        <v>2026</v>
      </c>
      <c r="C176" s="6">
        <v>1</v>
      </c>
      <c r="D176" s="6">
        <v>886.6</v>
      </c>
      <c r="E176" s="6">
        <v>7.11</v>
      </c>
      <c r="F176" s="37">
        <v>-10.6</v>
      </c>
      <c r="G176" s="5" t="s">
        <v>93</v>
      </c>
      <c r="H176" s="5" t="s">
        <v>103</v>
      </c>
      <c r="I176" s="5"/>
      <c r="J176" s="13">
        <v>5</v>
      </c>
      <c r="K176" s="12" t="s">
        <v>162</v>
      </c>
      <c r="L176" s="6">
        <v>1982.77</v>
      </c>
      <c r="M176" s="20">
        <v>72.585999999999999</v>
      </c>
      <c r="N176" s="21">
        <v>61.367998999999998</v>
      </c>
      <c r="O176" s="7">
        <v>33.521000000000001</v>
      </c>
      <c r="P176" s="7"/>
      <c r="Q176" s="7">
        <v>30.951000000000001</v>
      </c>
      <c r="R176" s="34">
        <v>3.4909767651703137E-2</v>
      </c>
      <c r="S176" s="7">
        <v>11.218000999999999</v>
      </c>
      <c r="T176" s="21">
        <v>87.194000000000003</v>
      </c>
      <c r="U176" s="7">
        <v>72</v>
      </c>
      <c r="V176" s="7">
        <v>4.5837890000000003</v>
      </c>
      <c r="W176" s="7">
        <v>3.78504</v>
      </c>
      <c r="X176" s="7">
        <v>6.6342109999999996</v>
      </c>
      <c r="Y176" s="7">
        <v>0.79874999999999996</v>
      </c>
      <c r="Z176" s="22">
        <f>Q176*E176/100</f>
        <v>2.2006161</v>
      </c>
    </row>
    <row r="177" spans="1:26" x14ac:dyDescent="0.25">
      <c r="A177" s="4">
        <v>45</v>
      </c>
      <c r="B177" s="6">
        <v>2026</v>
      </c>
      <c r="C177" s="6">
        <v>1</v>
      </c>
      <c r="D177" s="6">
        <v>886.6</v>
      </c>
      <c r="E177" s="6">
        <v>7.11</v>
      </c>
      <c r="F177" s="37">
        <v>-10.6</v>
      </c>
      <c r="G177" s="5" t="s">
        <v>39</v>
      </c>
      <c r="H177" s="5" t="s">
        <v>52</v>
      </c>
      <c r="I177" s="8"/>
      <c r="J177" s="11">
        <v>5</v>
      </c>
      <c r="K177" s="12" t="s">
        <v>164</v>
      </c>
      <c r="L177" s="6">
        <v>1070.45</v>
      </c>
      <c r="M177" s="20">
        <v>40.889000000000003</v>
      </c>
      <c r="N177" s="21">
        <v>33.238999999999997</v>
      </c>
      <c r="O177" s="7">
        <v>33.521000000000001</v>
      </c>
      <c r="P177" s="7"/>
      <c r="Q177" s="7">
        <v>31.050999999999998</v>
      </c>
      <c r="R177" s="34">
        <v>3.5022558087074211E-2</v>
      </c>
      <c r="S177" s="7">
        <v>7.65</v>
      </c>
      <c r="T177" s="21">
        <v>42.034999999999997</v>
      </c>
      <c r="U177" s="7">
        <v>46</v>
      </c>
      <c r="V177" s="7">
        <v>2.2097799999999999</v>
      </c>
      <c r="W177" s="7">
        <v>2.4182199999999998</v>
      </c>
      <c r="X177" s="7">
        <v>5.4402200000000001</v>
      </c>
      <c r="Y177" s="7">
        <v>-0.20843999999999999</v>
      </c>
      <c r="Z177" s="22">
        <f>Q177*E177/100</f>
        <v>2.2077260999999999</v>
      </c>
    </row>
    <row r="178" spans="1:26" x14ac:dyDescent="0.25">
      <c r="A178" s="4">
        <v>23</v>
      </c>
      <c r="B178" s="6">
        <v>2026</v>
      </c>
      <c r="C178" s="6">
        <v>1</v>
      </c>
      <c r="D178" s="6">
        <v>886.6</v>
      </c>
      <c r="E178" s="6">
        <v>7.11</v>
      </c>
      <c r="F178" s="37">
        <v>-10.6</v>
      </c>
      <c r="G178" s="5" t="s">
        <v>39</v>
      </c>
      <c r="H178" s="5" t="s">
        <v>41</v>
      </c>
      <c r="I178" s="8"/>
      <c r="J178" s="13">
        <v>5</v>
      </c>
      <c r="K178" s="12" t="s">
        <v>162</v>
      </c>
      <c r="L178" s="6">
        <v>1974.83</v>
      </c>
      <c r="M178" s="20">
        <v>71.986999999999995</v>
      </c>
      <c r="N178" s="21">
        <v>61.352992999999998</v>
      </c>
      <c r="O178" s="7">
        <v>33.521000000000001</v>
      </c>
      <c r="P178" s="7"/>
      <c r="Q178" s="7">
        <v>31.067</v>
      </c>
      <c r="R178" s="34">
        <v>3.5040604556733586E-2</v>
      </c>
      <c r="S178" s="7">
        <v>10.633993</v>
      </c>
      <c r="T178" s="21">
        <v>57.465000000000003</v>
      </c>
      <c r="U178" s="7">
        <v>55.5</v>
      </c>
      <c r="V178" s="7">
        <v>3.0209350000000001</v>
      </c>
      <c r="W178" s="7">
        <v>2.9176350000000002</v>
      </c>
      <c r="X178" s="7">
        <v>7.6130639999999996</v>
      </c>
      <c r="Y178" s="7">
        <v>0.103293</v>
      </c>
      <c r="Z178" s="22">
        <f>Q178*E178/100</f>
        <v>2.2088637000000002</v>
      </c>
    </row>
    <row r="179" spans="1:26" x14ac:dyDescent="0.25">
      <c r="A179" s="4">
        <v>229</v>
      </c>
      <c r="B179" s="6">
        <v>2026</v>
      </c>
      <c r="C179" s="6">
        <v>1</v>
      </c>
      <c r="D179" s="6">
        <v>886.6</v>
      </c>
      <c r="E179" s="6">
        <v>7.11</v>
      </c>
      <c r="F179" s="37">
        <v>-10.6</v>
      </c>
      <c r="G179" s="5" t="s">
        <v>93</v>
      </c>
      <c r="H179" s="5" t="s">
        <v>55</v>
      </c>
      <c r="I179" s="5"/>
      <c r="J179" s="13">
        <v>9</v>
      </c>
      <c r="K179" s="12" t="s">
        <v>164</v>
      </c>
      <c r="L179" s="6">
        <v>2126.39</v>
      </c>
      <c r="M179" s="20">
        <v>78.95</v>
      </c>
      <c r="N179" s="21">
        <v>66.081992</v>
      </c>
      <c r="O179" s="7">
        <v>33.521000000000001</v>
      </c>
      <c r="P179" s="7"/>
      <c r="Q179" s="7">
        <v>31.077000000000002</v>
      </c>
      <c r="R179" s="34">
        <v>3.50518836002707E-2</v>
      </c>
      <c r="S179" s="7">
        <v>12.867995000000001</v>
      </c>
      <c r="T179" s="21">
        <v>63.43</v>
      </c>
      <c r="U179" s="7">
        <v>66</v>
      </c>
      <c r="V179" s="7">
        <v>3.3345150000000001</v>
      </c>
      <c r="W179" s="7">
        <v>3.4696199999999999</v>
      </c>
      <c r="X179" s="7">
        <v>9.5334839999999996</v>
      </c>
      <c r="Y179" s="7">
        <v>-0.13511000000000001</v>
      </c>
      <c r="Z179" s="22">
        <f>Q179*E179/100</f>
        <v>2.2095747000000001</v>
      </c>
    </row>
    <row r="180" spans="1:26" x14ac:dyDescent="0.25">
      <c r="A180" s="4">
        <v>59</v>
      </c>
      <c r="B180" s="6">
        <v>2026</v>
      </c>
      <c r="C180" s="6">
        <v>1</v>
      </c>
      <c r="D180" s="6">
        <v>886.6</v>
      </c>
      <c r="E180" s="6">
        <v>7.11</v>
      </c>
      <c r="F180" s="37">
        <v>-10.6</v>
      </c>
      <c r="G180" s="5" t="s">
        <v>39</v>
      </c>
      <c r="H180" s="5" t="s">
        <v>62</v>
      </c>
      <c r="I180" s="8" t="s">
        <v>146</v>
      </c>
      <c r="J180" s="14">
        <v>5</v>
      </c>
      <c r="K180" s="12" t="s">
        <v>164</v>
      </c>
      <c r="L180" s="6">
        <v>1098.42</v>
      </c>
      <c r="M180" s="20">
        <v>40.78</v>
      </c>
      <c r="N180" s="21">
        <v>34.154001999999998</v>
      </c>
      <c r="O180" s="7">
        <v>33.521000000000001</v>
      </c>
      <c r="P180" s="7"/>
      <c r="Q180" s="7">
        <v>31.094000000000001</v>
      </c>
      <c r="R180" s="34">
        <v>3.5071057974283781E-2</v>
      </c>
      <c r="S180" s="7">
        <v>6.6260070000000004</v>
      </c>
      <c r="T180" s="21">
        <v>39.826000000000001</v>
      </c>
      <c r="U180" s="7">
        <v>34</v>
      </c>
      <c r="V180" s="7">
        <v>2.0936530000000002</v>
      </c>
      <c r="W180" s="7">
        <v>1.78738</v>
      </c>
      <c r="X180" s="7">
        <v>4.5323479999999998</v>
      </c>
      <c r="Y180" s="7">
        <v>0.30628</v>
      </c>
      <c r="Z180" s="22">
        <f>Q180*E180/100</f>
        <v>2.2107834000000004</v>
      </c>
    </row>
    <row r="181" spans="1:26" x14ac:dyDescent="0.25">
      <c r="A181" s="4">
        <v>25</v>
      </c>
      <c r="B181" s="6">
        <v>2026</v>
      </c>
      <c r="C181" s="6">
        <v>1</v>
      </c>
      <c r="D181" s="6">
        <v>886.6</v>
      </c>
      <c r="E181" s="6">
        <v>7.11</v>
      </c>
      <c r="F181" s="37">
        <v>-10.6</v>
      </c>
      <c r="G181" s="27" t="s">
        <v>39</v>
      </c>
      <c r="H181" s="27" t="s">
        <v>170</v>
      </c>
      <c r="I181" s="28"/>
      <c r="J181" s="29">
        <v>2</v>
      </c>
      <c r="K181" s="30"/>
      <c r="L181" s="26">
        <v>189.35</v>
      </c>
      <c r="M181" s="31">
        <v>5.891</v>
      </c>
      <c r="N181" s="32">
        <v>5.891</v>
      </c>
      <c r="O181" s="33">
        <v>52.790999999999997</v>
      </c>
      <c r="P181" s="33"/>
      <c r="Q181" s="33">
        <v>31.112000000000002</v>
      </c>
      <c r="R181" s="35">
        <v>3.5091360252650576E-2</v>
      </c>
      <c r="S181" s="33"/>
      <c r="T181" s="32"/>
      <c r="U181" s="33"/>
      <c r="V181" s="33"/>
      <c r="W181" s="33"/>
      <c r="X181" s="33"/>
      <c r="Y181" s="33"/>
      <c r="Z181" s="22">
        <f>Q181*E181/100</f>
        <v>2.2120632000000002</v>
      </c>
    </row>
    <row r="182" spans="1:26" x14ac:dyDescent="0.25">
      <c r="A182" s="4">
        <v>15</v>
      </c>
      <c r="B182" s="6">
        <v>2026</v>
      </c>
      <c r="C182" s="6">
        <v>1</v>
      </c>
      <c r="D182" s="6">
        <v>886.6</v>
      </c>
      <c r="E182" s="6">
        <v>7.11</v>
      </c>
      <c r="F182" s="37">
        <v>-10.6</v>
      </c>
      <c r="G182" s="5" t="s">
        <v>19</v>
      </c>
      <c r="H182" s="5" t="s">
        <v>34</v>
      </c>
      <c r="I182" s="5"/>
      <c r="J182" s="14">
        <v>5</v>
      </c>
      <c r="K182" s="12" t="s">
        <v>162</v>
      </c>
      <c r="L182" s="6">
        <v>1974.08</v>
      </c>
      <c r="M182" s="20">
        <v>72.477999999999994</v>
      </c>
      <c r="N182" s="21">
        <v>61.585005000000002</v>
      </c>
      <c r="O182" s="7">
        <v>33.521000000000001</v>
      </c>
      <c r="P182" s="7"/>
      <c r="Q182" s="7">
        <v>31.196999999999999</v>
      </c>
      <c r="R182" s="34">
        <v>3.5187232122715989E-2</v>
      </c>
      <c r="S182" s="7">
        <v>10.893006</v>
      </c>
      <c r="T182" s="21">
        <v>57.593000000000004</v>
      </c>
      <c r="U182" s="7">
        <v>58.357999999999997</v>
      </c>
      <c r="V182" s="7">
        <v>3.0276640000000001</v>
      </c>
      <c r="W182" s="7">
        <v>3.0678800000000002</v>
      </c>
      <c r="X182" s="7">
        <v>7.8653360000000001</v>
      </c>
      <c r="Y182" s="7">
        <v>-4.0210000000000003E-2</v>
      </c>
      <c r="Z182" s="22">
        <f>Q182*E182/100</f>
        <v>2.2181067000000003</v>
      </c>
    </row>
    <row r="183" spans="1:26" x14ac:dyDescent="0.25">
      <c r="A183" s="4">
        <v>10</v>
      </c>
      <c r="B183" s="6">
        <v>2026</v>
      </c>
      <c r="C183" s="6">
        <v>1</v>
      </c>
      <c r="D183" s="6">
        <v>886.6</v>
      </c>
      <c r="E183" s="6">
        <v>7.11</v>
      </c>
      <c r="F183" s="37">
        <v>-10.6</v>
      </c>
      <c r="G183" s="5" t="s">
        <v>19</v>
      </c>
      <c r="H183" s="5" t="s">
        <v>29</v>
      </c>
      <c r="I183" s="5"/>
      <c r="J183" s="14">
        <v>5</v>
      </c>
      <c r="K183" s="12" t="s">
        <v>164</v>
      </c>
      <c r="L183" s="6">
        <v>1072.45</v>
      </c>
      <c r="M183" s="20">
        <v>40.654000000000003</v>
      </c>
      <c r="N183" s="21">
        <v>33.487000999999999</v>
      </c>
      <c r="O183" s="7">
        <v>33.521000000000001</v>
      </c>
      <c r="P183" s="7"/>
      <c r="Q183" s="7">
        <v>31.224999999999998</v>
      </c>
      <c r="R183" s="34">
        <v>3.5218813444619891E-2</v>
      </c>
      <c r="S183" s="7">
        <v>7.1669989999999997</v>
      </c>
      <c r="T183" s="21">
        <v>41.881999999999998</v>
      </c>
      <c r="U183" s="7">
        <v>45</v>
      </c>
      <c r="V183" s="7">
        <v>2.2017370000000001</v>
      </c>
      <c r="W183" s="7">
        <v>2.36565</v>
      </c>
      <c r="X183" s="7">
        <v>4.9652640000000003</v>
      </c>
      <c r="Y183" s="7">
        <v>-0.163914</v>
      </c>
      <c r="Z183" s="22">
        <f>Q183*E183/100</f>
        <v>2.2200975000000001</v>
      </c>
    </row>
    <row r="184" spans="1:26" x14ac:dyDescent="0.25">
      <c r="A184" s="4">
        <v>44</v>
      </c>
      <c r="B184" s="6">
        <v>2026</v>
      </c>
      <c r="C184" s="6">
        <v>1</v>
      </c>
      <c r="D184" s="6">
        <v>886.6</v>
      </c>
      <c r="E184" s="6">
        <v>7.11</v>
      </c>
      <c r="F184" s="37">
        <v>-10.6</v>
      </c>
      <c r="G184" s="5" t="s">
        <v>39</v>
      </c>
      <c r="H184" s="5" t="s">
        <v>51</v>
      </c>
      <c r="I184" s="8" t="s">
        <v>146</v>
      </c>
      <c r="J184" s="14">
        <v>5</v>
      </c>
      <c r="K184" s="12" t="s">
        <v>164</v>
      </c>
      <c r="L184" s="6">
        <v>1069.96</v>
      </c>
      <c r="M184" s="20">
        <v>40.125</v>
      </c>
      <c r="N184" s="21">
        <v>33.477997000000002</v>
      </c>
      <c r="O184" s="7">
        <v>33.521000000000001</v>
      </c>
      <c r="P184" s="7"/>
      <c r="Q184" s="7">
        <v>31.288999999999998</v>
      </c>
      <c r="R184" s="34">
        <v>3.5290999323257383E-2</v>
      </c>
      <c r="S184" s="7">
        <v>6.646998</v>
      </c>
      <c r="T184" s="21">
        <v>58.927</v>
      </c>
      <c r="U184" s="7">
        <v>58</v>
      </c>
      <c r="V184" s="7">
        <v>3.0977920000000001</v>
      </c>
      <c r="W184" s="7">
        <v>3.0490599999999999</v>
      </c>
      <c r="X184" s="7">
        <v>3.5492080000000001</v>
      </c>
      <c r="Y184" s="7">
        <v>4.8730000000000002E-2</v>
      </c>
      <c r="Z184" s="22">
        <f>Q184*E184/100</f>
        <v>2.2246478999999999</v>
      </c>
    </row>
    <row r="185" spans="1:26" x14ac:dyDescent="0.25">
      <c r="A185" s="4">
        <v>237</v>
      </c>
      <c r="B185" s="6">
        <v>2026</v>
      </c>
      <c r="C185" s="6">
        <v>1</v>
      </c>
      <c r="D185" s="6">
        <v>886.6</v>
      </c>
      <c r="E185" s="6">
        <v>7.11</v>
      </c>
      <c r="F185" s="37">
        <v>-10.6</v>
      </c>
      <c r="G185" s="5" t="s">
        <v>93</v>
      </c>
      <c r="H185" s="5" t="s">
        <v>97</v>
      </c>
      <c r="I185" s="5"/>
      <c r="J185" s="14">
        <v>5</v>
      </c>
      <c r="K185" s="12" t="s">
        <v>164</v>
      </c>
      <c r="L185" s="6">
        <v>3233.39</v>
      </c>
      <c r="M185" s="20">
        <v>121.137</v>
      </c>
      <c r="N185" s="21">
        <v>101.301998</v>
      </c>
      <c r="O185" s="7">
        <v>33.521000000000001</v>
      </c>
      <c r="P185" s="7"/>
      <c r="Q185" s="7">
        <v>31.33</v>
      </c>
      <c r="R185" s="34">
        <v>3.5337243401759526E-2</v>
      </c>
      <c r="S185" s="7">
        <v>19.834993000000001</v>
      </c>
      <c r="T185" s="21">
        <v>132.82</v>
      </c>
      <c r="U185" s="7">
        <v>144</v>
      </c>
      <c r="V185" s="7">
        <v>6.9823469999999999</v>
      </c>
      <c r="W185" s="7">
        <v>7.5700799999999999</v>
      </c>
      <c r="X185" s="7">
        <v>12.852653999999999</v>
      </c>
      <c r="Y185" s="7">
        <v>-0.58774000000000004</v>
      </c>
      <c r="Z185" s="22">
        <f>Q185*E185/100</f>
        <v>2.227563</v>
      </c>
    </row>
    <row r="186" spans="1:26" x14ac:dyDescent="0.25">
      <c r="A186" s="4">
        <v>42</v>
      </c>
      <c r="B186" s="6">
        <v>2026</v>
      </c>
      <c r="C186" s="6">
        <v>1</v>
      </c>
      <c r="D186" s="6">
        <v>886.6</v>
      </c>
      <c r="E186" s="6">
        <v>7.11</v>
      </c>
      <c r="F186" s="37">
        <v>-10.6</v>
      </c>
      <c r="G186" s="5" t="s">
        <v>39</v>
      </c>
      <c r="H186" s="5" t="s">
        <v>50</v>
      </c>
      <c r="I186" s="8"/>
      <c r="J186" s="14">
        <v>5</v>
      </c>
      <c r="K186" s="12" t="s">
        <v>164</v>
      </c>
      <c r="L186" s="6">
        <v>1099.9000000000001</v>
      </c>
      <c r="M186" s="20">
        <v>40.51</v>
      </c>
      <c r="N186" s="21">
        <v>34.473005000000001</v>
      </c>
      <c r="O186" s="7">
        <v>33.521000000000001</v>
      </c>
      <c r="P186" s="7"/>
      <c r="Q186" s="7">
        <v>31.342000000000002</v>
      </c>
      <c r="R186" s="34">
        <v>3.535077825400406E-2</v>
      </c>
      <c r="S186" s="7">
        <v>6.0370030000000003</v>
      </c>
      <c r="T186" s="21">
        <v>32.880000000000003</v>
      </c>
      <c r="U186" s="7">
        <v>44.5</v>
      </c>
      <c r="V186" s="7">
        <v>1.728502</v>
      </c>
      <c r="W186" s="7">
        <v>2.3393649999999999</v>
      </c>
      <c r="X186" s="7">
        <v>4.3084980000000002</v>
      </c>
      <c r="Y186" s="7">
        <v>-0.61085999999999996</v>
      </c>
      <c r="Z186" s="22">
        <f>Q186*E186/100</f>
        <v>2.2284162000000003</v>
      </c>
    </row>
    <row r="187" spans="1:26" x14ac:dyDescent="0.25">
      <c r="A187" s="4">
        <v>288</v>
      </c>
      <c r="B187" s="6">
        <v>2026</v>
      </c>
      <c r="C187" s="6">
        <v>1</v>
      </c>
      <c r="D187" s="6">
        <v>886.6</v>
      </c>
      <c r="E187" s="6">
        <v>7.11</v>
      </c>
      <c r="F187" s="37">
        <v>-10.6</v>
      </c>
      <c r="G187" s="5" t="s">
        <v>111</v>
      </c>
      <c r="H187" s="5" t="s">
        <v>23</v>
      </c>
      <c r="I187" s="8"/>
      <c r="J187" s="14">
        <v>5</v>
      </c>
      <c r="K187" s="12" t="s">
        <v>165</v>
      </c>
      <c r="L187" s="6">
        <v>1337.3</v>
      </c>
      <c r="M187" s="20">
        <v>51.533000000000001</v>
      </c>
      <c r="N187" s="21">
        <v>41.944994999999999</v>
      </c>
      <c r="O187" s="7">
        <v>33.521000000000001</v>
      </c>
      <c r="P187" s="7"/>
      <c r="Q187" s="7">
        <v>31.364999999999998</v>
      </c>
      <c r="R187" s="34">
        <v>3.5376720054139409E-2</v>
      </c>
      <c r="S187" s="7">
        <v>9.5879969999999997</v>
      </c>
      <c r="T187" s="21">
        <v>57.26</v>
      </c>
      <c r="U187" s="7">
        <v>38.399000000000001</v>
      </c>
      <c r="V187" s="7">
        <v>3.0101580000000001</v>
      </c>
      <c r="W187" s="7">
        <v>2.0186350000000002</v>
      </c>
      <c r="X187" s="7">
        <v>6.5778420000000004</v>
      </c>
      <c r="Y187" s="7">
        <v>0.99151999999999996</v>
      </c>
      <c r="Z187" s="22">
        <f>Q187*E187/100</f>
        <v>2.2300515000000001</v>
      </c>
    </row>
    <row r="188" spans="1:26" x14ac:dyDescent="0.25">
      <c r="A188" s="4">
        <v>298</v>
      </c>
      <c r="B188" s="6">
        <v>2026</v>
      </c>
      <c r="C188" s="6">
        <v>1</v>
      </c>
      <c r="D188" s="6">
        <v>886.6</v>
      </c>
      <c r="E188" s="6">
        <v>7.11</v>
      </c>
      <c r="F188" s="37">
        <v>-10.6</v>
      </c>
      <c r="G188" s="5" t="s">
        <v>112</v>
      </c>
      <c r="H188" s="5" t="s">
        <v>74</v>
      </c>
      <c r="I188" s="5"/>
      <c r="J188" s="14">
        <v>5</v>
      </c>
      <c r="K188" s="12" t="s">
        <v>165</v>
      </c>
      <c r="L188" s="6">
        <v>2653.56</v>
      </c>
      <c r="M188" s="20">
        <v>100.523</v>
      </c>
      <c r="N188" s="21">
        <v>83.66399899999999</v>
      </c>
      <c r="O188" s="7">
        <v>33.521000000000001</v>
      </c>
      <c r="P188" s="7"/>
      <c r="Q188" s="7">
        <v>31.37</v>
      </c>
      <c r="R188" s="34">
        <v>3.5382359575907962E-2</v>
      </c>
      <c r="S188" s="7">
        <v>16.859003000000001</v>
      </c>
      <c r="T188" s="21">
        <v>95.44</v>
      </c>
      <c r="U188" s="7">
        <v>98.07</v>
      </c>
      <c r="V188" s="7">
        <v>5.0172809999999997</v>
      </c>
      <c r="W188" s="7">
        <v>5.1555400000000002</v>
      </c>
      <c r="X188" s="7">
        <v>11.841718999999999</v>
      </c>
      <c r="Y188" s="7">
        <v>-0.13825599999999999</v>
      </c>
      <c r="Z188" s="22">
        <f>Q188*E188/100</f>
        <v>2.230407</v>
      </c>
    </row>
    <row r="189" spans="1:26" x14ac:dyDescent="0.25">
      <c r="A189" s="4">
        <v>254</v>
      </c>
      <c r="B189" s="6">
        <v>2026</v>
      </c>
      <c r="C189" s="6">
        <v>1</v>
      </c>
      <c r="D189" s="6">
        <v>886.6</v>
      </c>
      <c r="E189" s="6">
        <v>7.11</v>
      </c>
      <c r="F189" s="37">
        <v>-10.6</v>
      </c>
      <c r="G189" s="5" t="s">
        <v>108</v>
      </c>
      <c r="H189" s="5" t="s">
        <v>109</v>
      </c>
      <c r="I189" s="5"/>
      <c r="J189" s="14">
        <v>5</v>
      </c>
      <c r="K189" s="12" t="s">
        <v>164</v>
      </c>
      <c r="L189" s="6">
        <v>1071.45</v>
      </c>
      <c r="M189" s="20">
        <v>41.71</v>
      </c>
      <c r="N189" s="21">
        <v>33.628005000000002</v>
      </c>
      <c r="O189" s="7">
        <v>33.521000000000001</v>
      </c>
      <c r="P189" s="7"/>
      <c r="Q189" s="7">
        <v>31.385999999999996</v>
      </c>
      <c r="R189" s="34">
        <v>3.540040604556733E-2</v>
      </c>
      <c r="S189" s="7">
        <v>8.0820000000000007</v>
      </c>
      <c r="T189" s="21">
        <v>54.100999999999999</v>
      </c>
      <c r="U189" s="7">
        <v>48.5</v>
      </c>
      <c r="V189" s="7">
        <v>2.84409</v>
      </c>
      <c r="W189" s="7">
        <v>2.5496449999999999</v>
      </c>
      <c r="X189" s="7">
        <v>5.2379100000000003</v>
      </c>
      <c r="Y189" s="7">
        <v>0.29444500000000001</v>
      </c>
      <c r="Z189" s="22">
        <f>Q189*E189/100</f>
        <v>2.2315445999999999</v>
      </c>
    </row>
    <row r="190" spans="1:26" x14ac:dyDescent="0.25">
      <c r="A190" s="4">
        <v>194</v>
      </c>
      <c r="B190" s="6">
        <v>2026</v>
      </c>
      <c r="C190" s="6">
        <v>1</v>
      </c>
      <c r="D190" s="6">
        <v>886.6</v>
      </c>
      <c r="E190" s="6">
        <v>7.11</v>
      </c>
      <c r="F190" s="37">
        <v>-10.6</v>
      </c>
      <c r="G190" s="5" t="s">
        <v>76</v>
      </c>
      <c r="H190" s="5" t="s">
        <v>91</v>
      </c>
      <c r="I190" s="5"/>
      <c r="J190" s="14">
        <v>9</v>
      </c>
      <c r="K190" s="12" t="s">
        <v>164</v>
      </c>
      <c r="L190" s="6">
        <v>2121.89</v>
      </c>
      <c r="M190" s="20">
        <v>80.965000000000003</v>
      </c>
      <c r="N190" s="21">
        <v>66.622996999999998</v>
      </c>
      <c r="O190" s="7">
        <v>33.521000000000001</v>
      </c>
      <c r="P190" s="7"/>
      <c r="Q190" s="7">
        <v>31.398000000000003</v>
      </c>
      <c r="R190" s="34">
        <v>3.5413940897811871E-2</v>
      </c>
      <c r="S190" s="7">
        <v>14.342000000000001</v>
      </c>
      <c r="T190" s="21">
        <v>68.23</v>
      </c>
      <c r="U190" s="7">
        <v>81.5</v>
      </c>
      <c r="V190" s="7">
        <v>3.5868509999999998</v>
      </c>
      <c r="W190" s="7">
        <v>4.2844550000000003</v>
      </c>
      <c r="X190" s="7">
        <v>10.755148</v>
      </c>
      <c r="Y190" s="7">
        <v>-0.697604</v>
      </c>
      <c r="Z190" s="22">
        <f>Q190*E190/100</f>
        <v>2.2323978000000002</v>
      </c>
    </row>
    <row r="191" spans="1:26" x14ac:dyDescent="0.25">
      <c r="A191" s="4">
        <v>132</v>
      </c>
      <c r="B191" s="6">
        <v>2026</v>
      </c>
      <c r="C191" s="6">
        <v>1</v>
      </c>
      <c r="D191" s="6">
        <v>886.6</v>
      </c>
      <c r="E191" s="6">
        <v>7.11</v>
      </c>
      <c r="F191" s="37">
        <v>-10.6</v>
      </c>
      <c r="G191" s="5" t="s">
        <v>75</v>
      </c>
      <c r="H191" s="5" t="s">
        <v>42</v>
      </c>
      <c r="I191" s="5"/>
      <c r="J191" s="14">
        <v>5</v>
      </c>
      <c r="K191" s="12" t="s">
        <v>165</v>
      </c>
      <c r="L191" s="6">
        <v>1344.97</v>
      </c>
      <c r="M191" s="20">
        <v>49.951000000000001</v>
      </c>
      <c r="N191" s="21">
        <v>42.352995999999997</v>
      </c>
      <c r="O191" s="7">
        <v>33.521000000000001</v>
      </c>
      <c r="P191" s="7"/>
      <c r="Q191" s="7">
        <v>31.49</v>
      </c>
      <c r="R191" s="34">
        <v>3.5517708098353258E-2</v>
      </c>
      <c r="S191" s="7">
        <v>7.5980059999999998</v>
      </c>
      <c r="T191" s="21">
        <v>47.14</v>
      </c>
      <c r="U191" s="7">
        <v>47.8</v>
      </c>
      <c r="V191" s="7">
        <v>2.4781499999999999</v>
      </c>
      <c r="W191" s="7">
        <v>2.5128460000000001</v>
      </c>
      <c r="X191" s="7">
        <v>5.1198499999999996</v>
      </c>
      <c r="Y191" s="7">
        <v>-3.4689999999999999E-2</v>
      </c>
      <c r="Z191" s="22">
        <f>Q191*E191/100</f>
        <v>2.2389390000000002</v>
      </c>
    </row>
    <row r="192" spans="1:26" x14ac:dyDescent="0.25">
      <c r="A192" s="4">
        <v>263</v>
      </c>
      <c r="B192" s="6">
        <v>2026</v>
      </c>
      <c r="C192" s="6">
        <v>1</v>
      </c>
      <c r="D192" s="6">
        <v>886.6</v>
      </c>
      <c r="E192" s="6">
        <v>7.11</v>
      </c>
      <c r="F192" s="37">
        <v>-10.6</v>
      </c>
      <c r="G192" s="5" t="s">
        <v>108</v>
      </c>
      <c r="H192" s="5" t="s">
        <v>26</v>
      </c>
      <c r="I192" s="5"/>
      <c r="J192" s="14">
        <v>9</v>
      </c>
      <c r="K192" s="23" t="s">
        <v>165</v>
      </c>
      <c r="L192" s="6">
        <v>1370.36</v>
      </c>
      <c r="M192" s="20">
        <v>50.826999999999998</v>
      </c>
      <c r="N192" s="21">
        <v>43.183999999999997</v>
      </c>
      <c r="O192" s="7">
        <v>33.521000000000001</v>
      </c>
      <c r="P192" s="7"/>
      <c r="Q192" s="7">
        <v>31.512999999999998</v>
      </c>
      <c r="R192" s="34">
        <v>3.5543649898488607E-2</v>
      </c>
      <c r="S192" s="7">
        <v>7.6429989999999997</v>
      </c>
      <c r="T192" s="21">
        <v>49.991</v>
      </c>
      <c r="U192" s="7">
        <v>70</v>
      </c>
      <c r="V192" s="7">
        <v>2.6280269999999999</v>
      </c>
      <c r="W192" s="7">
        <v>3.6798999999999999</v>
      </c>
      <c r="X192" s="7">
        <v>5.0149730000000003</v>
      </c>
      <c r="Y192" s="7">
        <v>-1.051874</v>
      </c>
      <c r="Z192" s="22">
        <f>Q192*E192/100</f>
        <v>2.2405743</v>
      </c>
    </row>
    <row r="193" spans="1:26" x14ac:dyDescent="0.25">
      <c r="A193" s="4">
        <v>60</v>
      </c>
      <c r="B193" s="6">
        <v>2026</v>
      </c>
      <c r="C193" s="6">
        <v>1</v>
      </c>
      <c r="D193" s="6">
        <v>886.6</v>
      </c>
      <c r="E193" s="6">
        <v>7.11</v>
      </c>
      <c r="F193" s="37">
        <v>-10.6</v>
      </c>
      <c r="G193" s="5" t="s">
        <v>39</v>
      </c>
      <c r="H193" s="5" t="s">
        <v>63</v>
      </c>
      <c r="I193" s="8"/>
      <c r="J193" s="14">
        <v>9</v>
      </c>
      <c r="K193" s="12" t="s">
        <v>164</v>
      </c>
      <c r="L193" s="6">
        <v>2122.62</v>
      </c>
      <c r="M193" s="20">
        <v>80.319000000000003</v>
      </c>
      <c r="N193" s="21">
        <v>66.921993000000001</v>
      </c>
      <c r="O193" s="7">
        <v>33.521000000000001</v>
      </c>
      <c r="P193" s="7"/>
      <c r="Q193" s="7">
        <v>31.527999999999999</v>
      </c>
      <c r="R193" s="34">
        <v>3.5560568463794268E-2</v>
      </c>
      <c r="S193" s="7">
        <v>13.397012999999999</v>
      </c>
      <c r="T193" s="21">
        <v>84.36</v>
      </c>
      <c r="U193" s="7">
        <v>98.8</v>
      </c>
      <c r="V193" s="7">
        <v>4.4348049999999999</v>
      </c>
      <c r="W193" s="7">
        <v>5.1939159999999998</v>
      </c>
      <c r="X193" s="7">
        <v>8.9621960000000005</v>
      </c>
      <c r="Y193" s="7">
        <v>-0.75909800000000005</v>
      </c>
      <c r="Z193" s="22">
        <f>Q193*E193/100</f>
        <v>2.2416408000000003</v>
      </c>
    </row>
    <row r="194" spans="1:26" x14ac:dyDescent="0.25">
      <c r="A194" s="4">
        <v>26</v>
      </c>
      <c r="B194" s="6">
        <v>2026</v>
      </c>
      <c r="C194" s="6">
        <v>1</v>
      </c>
      <c r="D194" s="6">
        <v>886.6</v>
      </c>
      <c r="E194" s="6">
        <v>7.11</v>
      </c>
      <c r="F194" s="37">
        <v>-10.6</v>
      </c>
      <c r="G194" s="5" t="s">
        <v>39</v>
      </c>
      <c r="H194" s="5" t="s">
        <v>43</v>
      </c>
      <c r="I194" s="8"/>
      <c r="J194" s="14">
        <v>5</v>
      </c>
      <c r="K194" s="12" t="s">
        <v>162</v>
      </c>
      <c r="L194" s="6">
        <v>1976.94</v>
      </c>
      <c r="M194" s="20">
        <v>72.668000000000006</v>
      </c>
      <c r="N194" s="21">
        <v>62.365000000000002</v>
      </c>
      <c r="O194" s="7">
        <v>33.521000000000001</v>
      </c>
      <c r="P194" s="7"/>
      <c r="Q194" s="7">
        <v>31.545999999999999</v>
      </c>
      <c r="R194" s="34">
        <v>3.5580870742161062E-2</v>
      </c>
      <c r="S194" s="7">
        <v>10.303001</v>
      </c>
      <c r="T194" s="21">
        <v>53.9</v>
      </c>
      <c r="U194" s="7">
        <v>36</v>
      </c>
      <c r="V194" s="7">
        <v>2.833523</v>
      </c>
      <c r="W194" s="7">
        <v>1.89252</v>
      </c>
      <c r="X194" s="7">
        <v>7.4694760000000002</v>
      </c>
      <c r="Y194" s="7">
        <v>0.94100399999999995</v>
      </c>
      <c r="Z194" s="22">
        <f>Q194*E194/100</f>
        <v>2.2429205999999997</v>
      </c>
    </row>
    <row r="195" spans="1:26" x14ac:dyDescent="0.25">
      <c r="A195" s="4">
        <v>7</v>
      </c>
      <c r="B195" s="6">
        <v>2026</v>
      </c>
      <c r="C195" s="6">
        <v>1</v>
      </c>
      <c r="D195" s="6">
        <v>886.6</v>
      </c>
      <c r="E195" s="6">
        <v>7.11</v>
      </c>
      <c r="F195" s="37">
        <v>-10.6</v>
      </c>
      <c r="G195" s="5" t="s">
        <v>19</v>
      </c>
      <c r="H195" s="5" t="s">
        <v>26</v>
      </c>
      <c r="I195" s="5"/>
      <c r="J195" s="14">
        <v>5</v>
      </c>
      <c r="K195" s="12" t="s">
        <v>164</v>
      </c>
      <c r="L195" s="6">
        <v>1073.24</v>
      </c>
      <c r="M195" s="20">
        <v>40.506</v>
      </c>
      <c r="N195" s="21">
        <v>33.860002000000001</v>
      </c>
      <c r="O195" s="7">
        <v>33.521000000000001</v>
      </c>
      <c r="P195" s="7"/>
      <c r="Q195" s="7">
        <v>31.548999999999999</v>
      </c>
      <c r="R195" s="34">
        <v>3.5584254455222196E-2</v>
      </c>
      <c r="S195" s="7">
        <v>6.6460030000000003</v>
      </c>
      <c r="T195" s="21">
        <v>40.725999999999999</v>
      </c>
      <c r="U195" s="7">
        <v>13</v>
      </c>
      <c r="V195" s="7">
        <v>2.1409660000000001</v>
      </c>
      <c r="W195" s="7">
        <v>0.68340999999999996</v>
      </c>
      <c r="X195" s="7">
        <v>4.5050340000000002</v>
      </c>
      <c r="Y195" s="7">
        <v>1.457559</v>
      </c>
      <c r="Z195" s="22">
        <f>Q195*E195/100</f>
        <v>2.2431339000000001</v>
      </c>
    </row>
    <row r="196" spans="1:26" x14ac:dyDescent="0.25">
      <c r="A196" s="4">
        <v>54</v>
      </c>
      <c r="B196" s="6">
        <v>2026</v>
      </c>
      <c r="C196" s="6">
        <v>1</v>
      </c>
      <c r="D196" s="6">
        <v>886.6</v>
      </c>
      <c r="E196" s="6">
        <v>7.11</v>
      </c>
      <c r="F196" s="37">
        <v>-10.6</v>
      </c>
      <c r="G196" s="5" t="s">
        <v>39</v>
      </c>
      <c r="H196" s="5" t="s">
        <v>59</v>
      </c>
      <c r="I196" s="8" t="s">
        <v>117</v>
      </c>
      <c r="J196" s="14">
        <v>5</v>
      </c>
      <c r="K196" s="12" t="s">
        <v>164</v>
      </c>
      <c r="L196" s="6">
        <v>1075.3499999999999</v>
      </c>
      <c r="M196" s="20">
        <v>40.351999999999997</v>
      </c>
      <c r="N196" s="21">
        <v>33.938000000000002</v>
      </c>
      <c r="O196" s="7">
        <v>33.521000000000001</v>
      </c>
      <c r="P196" s="7"/>
      <c r="Q196" s="7">
        <v>31.56</v>
      </c>
      <c r="R196" s="34">
        <v>3.5596661403113017E-2</v>
      </c>
      <c r="S196" s="7">
        <v>6.4140040000000003</v>
      </c>
      <c r="T196" s="21">
        <v>34.584000000000003</v>
      </c>
      <c r="U196" s="7">
        <v>37</v>
      </c>
      <c r="V196" s="7">
        <v>1.8180810000000001</v>
      </c>
      <c r="W196" s="7">
        <v>1.94509</v>
      </c>
      <c r="X196" s="7">
        <v>4.5959199999999996</v>
      </c>
      <c r="Y196" s="7">
        <v>-0.12700500000000001</v>
      </c>
      <c r="Z196" s="22">
        <f>Q196*E196/100</f>
        <v>2.243916</v>
      </c>
    </row>
    <row r="197" spans="1:26" x14ac:dyDescent="0.25">
      <c r="A197" s="4">
        <v>235</v>
      </c>
      <c r="B197" s="6">
        <v>2026</v>
      </c>
      <c r="C197" s="6">
        <v>1</v>
      </c>
      <c r="D197" s="6">
        <v>886.6</v>
      </c>
      <c r="E197" s="6">
        <v>7.11</v>
      </c>
      <c r="F197" s="37">
        <v>-10.6</v>
      </c>
      <c r="G197" s="5" t="s">
        <v>93</v>
      </c>
      <c r="H197" s="5" t="s">
        <v>62</v>
      </c>
      <c r="I197" s="5"/>
      <c r="J197" s="14">
        <v>5</v>
      </c>
      <c r="K197" s="12" t="s">
        <v>162</v>
      </c>
      <c r="L197" s="6">
        <v>1959.28</v>
      </c>
      <c r="M197" s="20">
        <v>71.42</v>
      </c>
      <c r="N197" s="21">
        <v>61.833998000000001</v>
      </c>
      <c r="O197" s="7">
        <v>33.521000000000001</v>
      </c>
      <c r="P197" s="7"/>
      <c r="Q197" s="7">
        <v>31.56</v>
      </c>
      <c r="R197" s="34">
        <v>3.5596661403113017E-2</v>
      </c>
      <c r="S197" s="7">
        <v>9.5860040000000009</v>
      </c>
      <c r="T197" s="21">
        <v>76.16</v>
      </c>
      <c r="U197" s="7">
        <v>77.986999999999995</v>
      </c>
      <c r="V197" s="7">
        <v>4.0037310000000002</v>
      </c>
      <c r="W197" s="7">
        <v>4.0997769999999996</v>
      </c>
      <c r="X197" s="7">
        <v>5.582268</v>
      </c>
      <c r="Y197" s="7">
        <v>-9.6042000000000002E-2</v>
      </c>
      <c r="Z197" s="22">
        <f>Q197*E197/100</f>
        <v>2.243916</v>
      </c>
    </row>
    <row r="198" spans="1:26" x14ac:dyDescent="0.25">
      <c r="A198" s="4">
        <v>217</v>
      </c>
      <c r="B198" s="6">
        <v>2026</v>
      </c>
      <c r="C198" s="6">
        <v>1</v>
      </c>
      <c r="D198" s="6">
        <v>886.6</v>
      </c>
      <c r="E198" s="6">
        <v>7.11</v>
      </c>
      <c r="F198" s="37">
        <v>-10.6</v>
      </c>
      <c r="G198" s="5" t="s">
        <v>93</v>
      </c>
      <c r="H198" s="5" t="s">
        <v>44</v>
      </c>
      <c r="I198" s="5"/>
      <c r="J198" s="14">
        <v>5</v>
      </c>
      <c r="K198" s="12" t="s">
        <v>165</v>
      </c>
      <c r="L198" s="6">
        <v>1344.23</v>
      </c>
      <c r="M198" s="20">
        <v>50.648000000000003</v>
      </c>
      <c r="N198" s="21">
        <v>42.441001</v>
      </c>
      <c r="O198" s="7">
        <v>33.341000000000001</v>
      </c>
      <c r="P198" s="7"/>
      <c r="Q198" s="7">
        <v>31.572999999999997</v>
      </c>
      <c r="R198" s="34">
        <v>3.5611324159711251E-2</v>
      </c>
      <c r="S198" s="7">
        <v>8.2070019999999992</v>
      </c>
      <c r="T198" s="21">
        <v>40.33</v>
      </c>
      <c r="U198" s="7">
        <v>29.5</v>
      </c>
      <c r="V198" s="7">
        <v>2.1201479999999999</v>
      </c>
      <c r="W198" s="7">
        <v>1.5508150000000001</v>
      </c>
      <c r="X198" s="7">
        <v>6.0868529999999996</v>
      </c>
      <c r="Y198" s="7">
        <v>0.56933500000000004</v>
      </c>
      <c r="Z198" s="22">
        <f>Q198*E198/100</f>
        <v>2.2448402999999999</v>
      </c>
    </row>
    <row r="199" spans="1:26" x14ac:dyDescent="0.25">
      <c r="A199" s="4">
        <v>55</v>
      </c>
      <c r="B199" s="6">
        <v>2026</v>
      </c>
      <c r="C199" s="6">
        <v>1</v>
      </c>
      <c r="D199" s="6">
        <v>886.6</v>
      </c>
      <c r="E199" s="6">
        <v>7.11</v>
      </c>
      <c r="F199" s="37">
        <v>-10.6</v>
      </c>
      <c r="G199" s="5" t="s">
        <v>39</v>
      </c>
      <c r="H199" s="5" t="s">
        <v>59</v>
      </c>
      <c r="I199" s="8" t="s">
        <v>146</v>
      </c>
      <c r="J199" s="14">
        <v>5</v>
      </c>
      <c r="K199" s="12" t="s">
        <v>164</v>
      </c>
      <c r="L199" s="6">
        <v>1104.6400000000001</v>
      </c>
      <c r="M199" s="20">
        <v>42.704000000000001</v>
      </c>
      <c r="N199" s="21">
        <v>34.947997999999998</v>
      </c>
      <c r="O199" s="7">
        <v>33.521000000000001</v>
      </c>
      <c r="P199" s="7"/>
      <c r="Q199" s="7">
        <v>31.636999999999997</v>
      </c>
      <c r="R199" s="34">
        <v>3.5683510038348742E-2</v>
      </c>
      <c r="S199" s="7">
        <v>7.7559950000000004</v>
      </c>
      <c r="T199" s="21">
        <v>49.356000000000002</v>
      </c>
      <c r="U199" s="7">
        <v>53</v>
      </c>
      <c r="V199" s="7">
        <v>2.5946449999999999</v>
      </c>
      <c r="W199" s="7">
        <v>2.7862100000000001</v>
      </c>
      <c r="X199" s="7">
        <v>5.1613559999999996</v>
      </c>
      <c r="Y199" s="7">
        <v>-0.19156999999999999</v>
      </c>
      <c r="Z199" s="22">
        <f>Q199*E199/100</f>
        <v>2.2493906999999997</v>
      </c>
    </row>
    <row r="200" spans="1:26" x14ac:dyDescent="0.25">
      <c r="A200" s="4">
        <v>131</v>
      </c>
      <c r="B200" s="6">
        <v>2026</v>
      </c>
      <c r="C200" s="6">
        <v>1</v>
      </c>
      <c r="D200" s="6">
        <v>886.6</v>
      </c>
      <c r="E200" s="6">
        <v>7.11</v>
      </c>
      <c r="F200" s="37">
        <v>-10.6</v>
      </c>
      <c r="G200" s="5" t="s">
        <v>75</v>
      </c>
      <c r="H200" s="5" t="s">
        <v>41</v>
      </c>
      <c r="I200" s="5"/>
      <c r="J200" s="11">
        <v>5</v>
      </c>
      <c r="K200" s="12" t="s">
        <v>167</v>
      </c>
      <c r="L200" s="6">
        <v>746.58</v>
      </c>
      <c r="M200" s="20">
        <v>27.594999999999999</v>
      </c>
      <c r="N200" s="21">
        <v>23.626999999999999</v>
      </c>
      <c r="O200" s="7">
        <v>33.521000000000001</v>
      </c>
      <c r="P200" s="7"/>
      <c r="Q200" s="7">
        <v>31.647000000000002</v>
      </c>
      <c r="R200" s="34">
        <v>3.5694789081885857E-2</v>
      </c>
      <c r="S200" s="7">
        <v>3.9679989999999998</v>
      </c>
      <c r="T200" s="21">
        <v>28.988</v>
      </c>
      <c r="U200" s="7">
        <v>24.417000000000002</v>
      </c>
      <c r="V200" s="7">
        <v>1.5238989999999999</v>
      </c>
      <c r="W200" s="7">
        <v>1.2836019999999999</v>
      </c>
      <c r="X200" s="7">
        <v>2.444102</v>
      </c>
      <c r="Y200" s="7">
        <v>0.24029600000000001</v>
      </c>
      <c r="Z200" s="22">
        <f>Q200*E200/100</f>
        <v>2.2501017000000001</v>
      </c>
    </row>
    <row r="201" spans="1:26" x14ac:dyDescent="0.25">
      <c r="A201" s="4">
        <v>251</v>
      </c>
      <c r="B201" s="6">
        <v>2026</v>
      </c>
      <c r="C201" s="6">
        <v>1</v>
      </c>
      <c r="D201" s="6">
        <v>886.6</v>
      </c>
      <c r="E201" s="6">
        <v>7.11</v>
      </c>
      <c r="F201" s="37">
        <v>-10.6</v>
      </c>
      <c r="G201" s="5" t="s">
        <v>93</v>
      </c>
      <c r="H201" s="5" t="s">
        <v>107</v>
      </c>
      <c r="I201" s="5"/>
      <c r="J201" s="13">
        <v>9</v>
      </c>
      <c r="K201" s="12" t="s">
        <v>167</v>
      </c>
      <c r="L201" s="6">
        <v>4975.6400000000003</v>
      </c>
      <c r="M201" s="20">
        <v>194.98500000000001</v>
      </c>
      <c r="N201" s="21">
        <v>157.555003</v>
      </c>
      <c r="O201" s="7">
        <v>33.521000000000001</v>
      </c>
      <c r="P201" s="7"/>
      <c r="Q201" s="7">
        <v>31.664999999999999</v>
      </c>
      <c r="R201" s="34">
        <v>3.5715091360252652E-2</v>
      </c>
      <c r="S201" s="7">
        <v>37.43</v>
      </c>
      <c r="T201" s="21">
        <v>164.71</v>
      </c>
      <c r="U201" s="7">
        <v>383.52800000000002</v>
      </c>
      <c r="V201" s="7">
        <v>8.6588049999999992</v>
      </c>
      <c r="W201" s="7">
        <v>20.162067</v>
      </c>
      <c r="X201" s="7">
        <v>17.267939999999999</v>
      </c>
      <c r="Y201" s="7">
        <v>0</v>
      </c>
      <c r="Z201" s="22">
        <f>Q201*E201/100</f>
        <v>2.2513814999999999</v>
      </c>
    </row>
    <row r="202" spans="1:26" x14ac:dyDescent="0.25">
      <c r="A202" s="4">
        <v>68</v>
      </c>
      <c r="B202" s="6">
        <v>2026</v>
      </c>
      <c r="C202" s="6">
        <v>1</v>
      </c>
      <c r="D202" s="6">
        <v>886.6</v>
      </c>
      <c r="E202" s="6">
        <v>7.11</v>
      </c>
      <c r="F202" s="37">
        <v>-10.6</v>
      </c>
      <c r="G202" s="5" t="s">
        <v>66</v>
      </c>
      <c r="H202" s="5" t="s">
        <v>20</v>
      </c>
      <c r="I202" s="8"/>
      <c r="J202" s="14">
        <v>5</v>
      </c>
      <c r="K202" s="12" t="s">
        <v>162</v>
      </c>
      <c r="L202" s="6">
        <v>1967.04</v>
      </c>
      <c r="M202" s="20">
        <v>74.369</v>
      </c>
      <c r="N202" s="21">
        <v>62.289000999999999</v>
      </c>
      <c r="O202" s="7">
        <v>33.521000000000001</v>
      </c>
      <c r="P202" s="7"/>
      <c r="Q202" s="7">
        <v>31.666</v>
      </c>
      <c r="R202" s="34">
        <v>3.5716219264606358E-2</v>
      </c>
      <c r="S202" s="7">
        <v>12.08</v>
      </c>
      <c r="T202" s="21">
        <v>91.722999999999999</v>
      </c>
      <c r="U202" s="7">
        <v>80.951999999999998</v>
      </c>
      <c r="V202" s="7">
        <v>4.8218779999999999</v>
      </c>
      <c r="W202" s="7">
        <v>4.2556469999999997</v>
      </c>
      <c r="X202" s="7">
        <v>7.2581220000000002</v>
      </c>
      <c r="Y202" s="7">
        <v>0</v>
      </c>
      <c r="Z202" s="22">
        <f>Q202*E202/100</f>
        <v>2.2514525999999999</v>
      </c>
    </row>
    <row r="203" spans="1:26" x14ac:dyDescent="0.25">
      <c r="A203" s="4">
        <v>227</v>
      </c>
      <c r="B203" s="6">
        <v>2026</v>
      </c>
      <c r="C203" s="6">
        <v>1</v>
      </c>
      <c r="D203" s="6">
        <v>886.6</v>
      </c>
      <c r="E203" s="6">
        <v>7.11</v>
      </c>
      <c r="F203" s="37">
        <v>-10.6</v>
      </c>
      <c r="G203" s="5" t="s">
        <v>93</v>
      </c>
      <c r="H203" s="5" t="s">
        <v>53</v>
      </c>
      <c r="I203" s="5"/>
      <c r="J203" s="14">
        <v>5</v>
      </c>
      <c r="K203" s="12" t="s">
        <v>165</v>
      </c>
      <c r="L203" s="6">
        <v>2728.2</v>
      </c>
      <c r="M203" s="20">
        <v>104.693</v>
      </c>
      <c r="N203" s="21">
        <v>86.476990000000001</v>
      </c>
      <c r="O203" s="7">
        <v>33.521000000000001</v>
      </c>
      <c r="P203" s="7"/>
      <c r="Q203" s="7">
        <v>31.697000000000003</v>
      </c>
      <c r="R203" s="34">
        <v>3.5751184299571401E-2</v>
      </c>
      <c r="S203" s="7">
        <v>18.215987999999999</v>
      </c>
      <c r="T203" s="21">
        <v>89.85</v>
      </c>
      <c r="U203" s="7">
        <v>129.9</v>
      </c>
      <c r="V203" s="7">
        <v>4.7234150000000001</v>
      </c>
      <c r="W203" s="7">
        <v>6.828843</v>
      </c>
      <c r="X203" s="7">
        <v>13.492584000000001</v>
      </c>
      <c r="Y203" s="7">
        <v>-2.1054400000000002</v>
      </c>
      <c r="Z203" s="22">
        <f>Q203*E203/100</f>
        <v>2.2536567000000001</v>
      </c>
    </row>
    <row r="204" spans="1:26" x14ac:dyDescent="0.25">
      <c r="A204" s="4">
        <v>216</v>
      </c>
      <c r="B204" s="6">
        <v>2026</v>
      </c>
      <c r="C204" s="6">
        <v>1</v>
      </c>
      <c r="D204" s="6">
        <v>886.6</v>
      </c>
      <c r="E204" s="6">
        <v>7.11</v>
      </c>
      <c r="F204" s="37">
        <v>-10.6</v>
      </c>
      <c r="G204" s="5" t="s">
        <v>93</v>
      </c>
      <c r="H204" s="5" t="s">
        <v>33</v>
      </c>
      <c r="I204" s="5"/>
      <c r="J204" s="14">
        <v>5</v>
      </c>
      <c r="K204" s="12" t="s">
        <v>162</v>
      </c>
      <c r="L204" s="6">
        <v>1351.11</v>
      </c>
      <c r="M204" s="20">
        <v>55.03</v>
      </c>
      <c r="N204" s="21">
        <v>42.829003999999998</v>
      </c>
      <c r="O204" s="7">
        <v>33.341000000000001</v>
      </c>
      <c r="P204" s="7"/>
      <c r="Q204" s="7">
        <v>31.698999999999998</v>
      </c>
      <c r="R204" s="34">
        <v>3.5753440108278814E-2</v>
      </c>
      <c r="S204" s="7">
        <v>12.201003999999999</v>
      </c>
      <c r="T204" s="21">
        <v>104.09</v>
      </c>
      <c r="U204" s="7">
        <v>63.503</v>
      </c>
      <c r="V204" s="7">
        <v>5.4720110000000002</v>
      </c>
      <c r="W204" s="7">
        <v>3.3383530000000001</v>
      </c>
      <c r="X204" s="7">
        <v>6.7289880000000002</v>
      </c>
      <c r="Y204" s="7">
        <v>2.1336620000000002</v>
      </c>
      <c r="Z204" s="22">
        <f>Q204*E204/100</f>
        <v>2.2537989</v>
      </c>
    </row>
    <row r="205" spans="1:26" x14ac:dyDescent="0.25">
      <c r="A205" s="4">
        <v>89</v>
      </c>
      <c r="B205" s="6">
        <v>2026</v>
      </c>
      <c r="C205" s="6">
        <v>1</v>
      </c>
      <c r="D205" s="6">
        <v>886.6</v>
      </c>
      <c r="E205" s="6">
        <v>7.11</v>
      </c>
      <c r="F205" s="37">
        <v>-10.6</v>
      </c>
      <c r="G205" s="5" t="s">
        <v>70</v>
      </c>
      <c r="H205" s="5" t="s">
        <v>24</v>
      </c>
      <c r="I205" s="5"/>
      <c r="J205" s="14">
        <v>5</v>
      </c>
      <c r="K205" s="12" t="s">
        <v>165</v>
      </c>
      <c r="L205" s="6">
        <v>2196.5</v>
      </c>
      <c r="M205" s="20">
        <v>86.168999999999997</v>
      </c>
      <c r="N205" s="21">
        <v>69.657995</v>
      </c>
      <c r="O205" s="7">
        <v>33.521000000000001</v>
      </c>
      <c r="P205" s="7"/>
      <c r="Q205" s="7">
        <v>31.712999999999997</v>
      </c>
      <c r="R205" s="34">
        <v>3.5769230769230768E-2</v>
      </c>
      <c r="S205" s="7">
        <v>16.510999999999999</v>
      </c>
      <c r="T205" s="21">
        <v>85.43</v>
      </c>
      <c r="U205" s="7">
        <v>77.352000000000004</v>
      </c>
      <c r="V205" s="7">
        <v>4.4910550000000002</v>
      </c>
      <c r="W205" s="7">
        <v>4.066395</v>
      </c>
      <c r="X205" s="7">
        <v>12.019945999999999</v>
      </c>
      <c r="Y205" s="7">
        <v>0</v>
      </c>
      <c r="Z205" s="22">
        <f>Q205*E205/100</f>
        <v>2.2547942999999999</v>
      </c>
    </row>
    <row r="206" spans="1:26" x14ac:dyDescent="0.25">
      <c r="A206" s="4">
        <v>67</v>
      </c>
      <c r="B206" s="6">
        <v>2026</v>
      </c>
      <c r="C206" s="6">
        <v>1</v>
      </c>
      <c r="D206" s="6">
        <v>886.6</v>
      </c>
      <c r="E206" s="6">
        <v>7.11</v>
      </c>
      <c r="F206" s="37">
        <v>-10.6</v>
      </c>
      <c r="G206" s="5" t="s">
        <v>64</v>
      </c>
      <c r="H206" s="5" t="s">
        <v>27</v>
      </c>
      <c r="I206" s="8"/>
      <c r="J206" s="11">
        <v>5</v>
      </c>
      <c r="K206" s="12" t="s">
        <v>162</v>
      </c>
      <c r="L206" s="6">
        <v>1726.14</v>
      </c>
      <c r="M206" s="20">
        <v>62.000999999999998</v>
      </c>
      <c r="N206" s="21">
        <v>54.751998</v>
      </c>
      <c r="O206" s="7">
        <v>33.521000000000001</v>
      </c>
      <c r="P206" s="7"/>
      <c r="Q206" s="7">
        <v>31.718999999999998</v>
      </c>
      <c r="R206" s="34">
        <v>3.5775998195353029E-2</v>
      </c>
      <c r="S206" s="7">
        <v>7.2489990000000004</v>
      </c>
      <c r="T206" s="21">
        <v>45.56</v>
      </c>
      <c r="U206" s="7">
        <v>63.851999999999997</v>
      </c>
      <c r="V206" s="7">
        <v>2.395089</v>
      </c>
      <c r="W206" s="7">
        <v>3.3567</v>
      </c>
      <c r="X206" s="7">
        <v>4.8539099999999999</v>
      </c>
      <c r="Y206" s="7">
        <v>-0.96161200000000002</v>
      </c>
      <c r="Z206" s="22">
        <f>Q206*E206/100</f>
        <v>2.2552208999999999</v>
      </c>
    </row>
    <row r="207" spans="1:26" x14ac:dyDescent="0.25">
      <c r="A207" s="4">
        <v>222</v>
      </c>
      <c r="B207" s="6">
        <v>2026</v>
      </c>
      <c r="C207" s="6">
        <v>1</v>
      </c>
      <c r="D207" s="6">
        <v>886.6</v>
      </c>
      <c r="E207" s="6">
        <v>7.11</v>
      </c>
      <c r="F207" s="37">
        <v>-10.6</v>
      </c>
      <c r="G207" s="5" t="s">
        <v>93</v>
      </c>
      <c r="H207" s="5" t="s">
        <v>48</v>
      </c>
      <c r="I207" s="5"/>
      <c r="J207" s="13">
        <v>9</v>
      </c>
      <c r="K207" s="12" t="s">
        <v>165</v>
      </c>
      <c r="L207" s="6">
        <v>3499.8</v>
      </c>
      <c r="M207" s="20">
        <v>130.078</v>
      </c>
      <c r="N207" s="21">
        <v>111.05499399999999</v>
      </c>
      <c r="O207" s="7">
        <v>33.341000000000001</v>
      </c>
      <c r="P207" s="7"/>
      <c r="Q207" s="7">
        <v>31.732000000000003</v>
      </c>
      <c r="R207" s="34">
        <v>3.5790660951951277E-2</v>
      </c>
      <c r="S207" s="7">
        <v>19.023005999999999</v>
      </c>
      <c r="T207" s="21">
        <v>84.48</v>
      </c>
      <c r="U207" s="7">
        <v>78</v>
      </c>
      <c r="V207" s="7">
        <v>4.4411139999999998</v>
      </c>
      <c r="W207" s="7">
        <v>4.10046</v>
      </c>
      <c r="X207" s="7">
        <v>14.581887999999999</v>
      </c>
      <c r="Y207" s="7">
        <v>0.34066000000000002</v>
      </c>
      <c r="Z207" s="22">
        <f>Q207*E207/100</f>
        <v>2.2561452000000002</v>
      </c>
    </row>
    <row r="208" spans="1:26" x14ac:dyDescent="0.25">
      <c r="A208" s="4">
        <v>279</v>
      </c>
      <c r="B208" s="6">
        <v>2026</v>
      </c>
      <c r="C208" s="6">
        <v>1</v>
      </c>
      <c r="D208" s="6">
        <v>886.6</v>
      </c>
      <c r="E208" s="6">
        <v>7.11</v>
      </c>
      <c r="F208" s="37">
        <v>-10.6</v>
      </c>
      <c r="G208" s="5" t="s">
        <v>111</v>
      </c>
      <c r="H208" s="5" t="s">
        <v>68</v>
      </c>
      <c r="I208" s="8"/>
      <c r="J208" s="14">
        <v>5</v>
      </c>
      <c r="K208" s="12" t="s">
        <v>165</v>
      </c>
      <c r="L208" s="6">
        <v>1346.95</v>
      </c>
      <c r="M208" s="20">
        <v>50.396000000000001</v>
      </c>
      <c r="N208" s="21">
        <v>42.749004999999997</v>
      </c>
      <c r="O208" s="7">
        <v>33.521000000000001</v>
      </c>
      <c r="P208" s="7"/>
      <c r="Q208" s="7">
        <v>31.738000000000003</v>
      </c>
      <c r="R208" s="34">
        <v>3.5797428378073544E-2</v>
      </c>
      <c r="S208" s="7">
        <v>7.646998</v>
      </c>
      <c r="T208" s="21">
        <v>50.88</v>
      </c>
      <c r="U208" s="7">
        <v>51.039000000000001</v>
      </c>
      <c r="V208" s="7">
        <v>2.6747619999999999</v>
      </c>
      <c r="W208" s="7">
        <v>2.6831200000000002</v>
      </c>
      <c r="X208" s="7">
        <v>4.9722379999999999</v>
      </c>
      <c r="Y208" s="7">
        <v>-8.3599999999999994E-3</v>
      </c>
      <c r="Z208" s="22">
        <f>Q208*E208/100</f>
        <v>2.2565718000000006</v>
      </c>
    </row>
    <row r="209" spans="1:26" x14ac:dyDescent="0.25">
      <c r="A209" s="4">
        <v>274</v>
      </c>
      <c r="B209" s="6">
        <v>2026</v>
      </c>
      <c r="C209" s="6">
        <v>1</v>
      </c>
      <c r="D209" s="6">
        <v>886.6</v>
      </c>
      <c r="E209" s="6">
        <v>7.11</v>
      </c>
      <c r="F209" s="37">
        <v>-10.6</v>
      </c>
      <c r="G209" s="5" t="s">
        <v>110</v>
      </c>
      <c r="H209" s="5" t="s">
        <v>29</v>
      </c>
      <c r="I209" s="5"/>
      <c r="J209" s="14">
        <v>5</v>
      </c>
      <c r="K209" s="12" t="s">
        <v>165</v>
      </c>
      <c r="L209" s="6">
        <v>2730.54</v>
      </c>
      <c r="M209" s="20">
        <v>103.31399999999999</v>
      </c>
      <c r="N209" s="21">
        <v>86.735005000000001</v>
      </c>
      <c r="O209" s="7">
        <v>33.521000000000001</v>
      </c>
      <c r="P209" s="7"/>
      <c r="Q209" s="7">
        <v>31.765000000000001</v>
      </c>
      <c r="R209" s="34">
        <v>3.5827881795623732E-2</v>
      </c>
      <c r="S209" s="7">
        <v>16.579000000000001</v>
      </c>
      <c r="T209" s="21">
        <v>152.19</v>
      </c>
      <c r="U209" s="7">
        <v>137.29</v>
      </c>
      <c r="V209" s="7">
        <v>8.0006280000000007</v>
      </c>
      <c r="W209" s="7">
        <v>7.2173350000000003</v>
      </c>
      <c r="X209" s="7">
        <v>8.5783719999999999</v>
      </c>
      <c r="Y209" s="7">
        <v>0</v>
      </c>
      <c r="Z209" s="22">
        <f>Q209*E209/100</f>
        <v>2.2584914999999999</v>
      </c>
    </row>
    <row r="210" spans="1:26" x14ac:dyDescent="0.25">
      <c r="A210" s="4">
        <v>291</v>
      </c>
      <c r="B210" s="6">
        <v>2026</v>
      </c>
      <c r="C210" s="6">
        <v>1</v>
      </c>
      <c r="D210" s="6">
        <v>886.6</v>
      </c>
      <c r="E210" s="6">
        <v>7.11</v>
      </c>
      <c r="F210" s="37">
        <v>-10.6</v>
      </c>
      <c r="G210" s="5" t="s">
        <v>111</v>
      </c>
      <c r="H210" s="5" t="s">
        <v>25</v>
      </c>
      <c r="I210" s="5"/>
      <c r="J210" s="11">
        <v>5</v>
      </c>
      <c r="K210" s="12" t="s">
        <v>165</v>
      </c>
      <c r="L210" s="6">
        <v>1346.83</v>
      </c>
      <c r="M210" s="20">
        <v>50.94</v>
      </c>
      <c r="N210" s="21">
        <v>42.799996999999998</v>
      </c>
      <c r="O210" s="7">
        <v>33.521000000000001</v>
      </c>
      <c r="P210" s="7"/>
      <c r="Q210" s="7">
        <v>31.778000000000002</v>
      </c>
      <c r="R210" s="34">
        <v>3.5842544552221973E-2</v>
      </c>
      <c r="S210" s="7">
        <v>8.1399969999999993</v>
      </c>
      <c r="T210" s="21">
        <v>38.03</v>
      </c>
      <c r="U210" s="7">
        <v>34.448</v>
      </c>
      <c r="V210" s="7">
        <v>1.9992369999999999</v>
      </c>
      <c r="W210" s="7">
        <v>1.8109310000000001</v>
      </c>
      <c r="X210" s="7">
        <v>6.1407629999999997</v>
      </c>
      <c r="Y210" s="7">
        <v>0.188303</v>
      </c>
      <c r="Z210" s="22">
        <f>Q210*E210/100</f>
        <v>2.2594158000000002</v>
      </c>
    </row>
    <row r="211" spans="1:26" x14ac:dyDescent="0.25">
      <c r="A211" s="4">
        <v>82</v>
      </c>
      <c r="B211" s="6">
        <v>2026</v>
      </c>
      <c r="C211" s="6">
        <v>1</v>
      </c>
      <c r="D211" s="6">
        <v>886.6</v>
      </c>
      <c r="E211" s="6">
        <v>7.11</v>
      </c>
      <c r="F211" s="37">
        <v>-10.6</v>
      </c>
      <c r="G211" s="5" t="s">
        <v>66</v>
      </c>
      <c r="H211" s="5" t="s">
        <v>34</v>
      </c>
      <c r="I211" s="8" t="s">
        <v>138</v>
      </c>
      <c r="J211" s="13">
        <v>9</v>
      </c>
      <c r="K211" s="12" t="s">
        <v>164</v>
      </c>
      <c r="L211" s="6">
        <v>2120.4</v>
      </c>
      <c r="M211" s="20">
        <v>82.2</v>
      </c>
      <c r="N211" s="21">
        <v>67.388003999999995</v>
      </c>
      <c r="O211" s="7">
        <v>33.521000000000001</v>
      </c>
      <c r="P211" s="7"/>
      <c r="Q211" s="7">
        <v>31.780999999999995</v>
      </c>
      <c r="R211" s="34">
        <v>3.58459282652831E-2</v>
      </c>
      <c r="S211" s="7">
        <v>14.811999999999999</v>
      </c>
      <c r="T211" s="21">
        <v>93.44</v>
      </c>
      <c r="U211" s="7">
        <v>81.751999999999995</v>
      </c>
      <c r="V211" s="7">
        <v>4.9121410000000001</v>
      </c>
      <c r="W211" s="7">
        <v>4.2977030000000003</v>
      </c>
      <c r="X211" s="7">
        <v>9.8998600000000003</v>
      </c>
      <c r="Y211" s="7">
        <v>0</v>
      </c>
      <c r="Z211" s="22">
        <f>Q211*E211/100</f>
        <v>2.2596290999999997</v>
      </c>
    </row>
    <row r="212" spans="1:26" x14ac:dyDescent="0.25">
      <c r="A212" s="4">
        <v>267</v>
      </c>
      <c r="B212" s="6">
        <v>2026</v>
      </c>
      <c r="C212" s="6">
        <v>1</v>
      </c>
      <c r="D212" s="6">
        <v>886.6</v>
      </c>
      <c r="E212" s="6">
        <v>7.11</v>
      </c>
      <c r="F212" s="37">
        <v>-10.6</v>
      </c>
      <c r="G212" s="5" t="s">
        <v>110</v>
      </c>
      <c r="H212" s="5" t="s">
        <v>41</v>
      </c>
      <c r="I212" s="5"/>
      <c r="J212" s="14">
        <v>5</v>
      </c>
      <c r="K212" s="12" t="s">
        <v>165</v>
      </c>
      <c r="L212" s="6">
        <v>2727.05</v>
      </c>
      <c r="M212" s="20">
        <v>102.218</v>
      </c>
      <c r="N212" s="21">
        <v>86.673005000000003</v>
      </c>
      <c r="O212" s="7">
        <v>33.521000000000001</v>
      </c>
      <c r="P212" s="7"/>
      <c r="Q212" s="7">
        <v>31.782999999999998</v>
      </c>
      <c r="R212" s="34">
        <v>3.584818407399052E-2</v>
      </c>
      <c r="S212" s="7">
        <v>15.545009</v>
      </c>
      <c r="T212" s="21">
        <v>109.44</v>
      </c>
      <c r="U212" s="7">
        <v>120</v>
      </c>
      <c r="V212" s="7">
        <v>5.7532610000000002</v>
      </c>
      <c r="W212" s="7">
        <v>6.3083999999999998</v>
      </c>
      <c r="X212" s="7">
        <v>9.7917380000000005</v>
      </c>
      <c r="Y212" s="7">
        <v>-0.55513000000000001</v>
      </c>
      <c r="Z212" s="22">
        <f>Q212*E212/100</f>
        <v>2.2597712999999997</v>
      </c>
    </row>
    <row r="213" spans="1:26" x14ac:dyDescent="0.25">
      <c r="A213" s="4">
        <v>282</v>
      </c>
      <c r="B213" s="6">
        <v>2026</v>
      </c>
      <c r="C213" s="6">
        <v>1</v>
      </c>
      <c r="D213" s="6">
        <v>886.6</v>
      </c>
      <c r="E213" s="6">
        <v>7.11</v>
      </c>
      <c r="F213" s="37">
        <v>-10.6</v>
      </c>
      <c r="G213" s="5" t="s">
        <v>111</v>
      </c>
      <c r="H213" s="5" t="s">
        <v>65</v>
      </c>
      <c r="I213" s="8"/>
      <c r="J213" s="11">
        <v>5</v>
      </c>
      <c r="K213" s="39" t="s">
        <v>165</v>
      </c>
      <c r="L213" s="6">
        <v>1269.67</v>
      </c>
      <c r="M213" s="20">
        <v>49.307000000000002</v>
      </c>
      <c r="N213" s="21">
        <v>40.813001</v>
      </c>
      <c r="O213" s="7">
        <v>33.521000000000001</v>
      </c>
      <c r="P213" s="7"/>
      <c r="Q213" s="7">
        <v>31.79</v>
      </c>
      <c r="R213" s="34">
        <v>3.5856079404466501E-2</v>
      </c>
      <c r="S213" s="7">
        <v>8.4939999999999998</v>
      </c>
      <c r="T213" s="21">
        <v>63.31</v>
      </c>
      <c r="U213" s="7">
        <v>43</v>
      </c>
      <c r="V213" s="7">
        <v>3.3282069999999999</v>
      </c>
      <c r="W213" s="7">
        <v>2.26051</v>
      </c>
      <c r="X213" s="7">
        <v>5.1657929999999999</v>
      </c>
      <c r="Y213" s="7">
        <v>1.0676969999999999</v>
      </c>
      <c r="Z213" s="22">
        <f>Q213*E213/100</f>
        <v>2.2602690000000001</v>
      </c>
    </row>
    <row r="214" spans="1:26" x14ac:dyDescent="0.25">
      <c r="A214" s="4">
        <v>215</v>
      </c>
      <c r="B214" s="6">
        <v>2026</v>
      </c>
      <c r="C214" s="6">
        <v>1</v>
      </c>
      <c r="D214" s="6">
        <v>886.6</v>
      </c>
      <c r="E214" s="6">
        <v>7.11</v>
      </c>
      <c r="F214" s="37">
        <v>-10.6</v>
      </c>
      <c r="G214" s="5" t="s">
        <v>93</v>
      </c>
      <c r="H214" s="5" t="s">
        <v>31</v>
      </c>
      <c r="I214" s="5"/>
      <c r="J214" s="13">
        <v>5</v>
      </c>
      <c r="K214" s="12" t="s">
        <v>165</v>
      </c>
      <c r="L214" s="6">
        <v>721.45</v>
      </c>
      <c r="M214" s="20">
        <v>27.408000000000001</v>
      </c>
      <c r="N214" s="21">
        <v>22.946999000000002</v>
      </c>
      <c r="O214" s="7">
        <v>33.341000000000001</v>
      </c>
      <c r="P214" s="7"/>
      <c r="Q214" s="7">
        <v>31.807000000000002</v>
      </c>
      <c r="R214" s="34">
        <v>3.5875253778479589E-2</v>
      </c>
      <c r="S214" s="7">
        <v>4.4609990000000002</v>
      </c>
      <c r="T214" s="21">
        <v>25.516999999999999</v>
      </c>
      <c r="U214" s="7">
        <v>19.5</v>
      </c>
      <c r="V214" s="7">
        <v>1.341429</v>
      </c>
      <c r="W214" s="7">
        <v>1.025115</v>
      </c>
      <c r="X214" s="7">
        <v>3.1195710000000001</v>
      </c>
      <c r="Y214" s="7">
        <v>0.31631300000000001</v>
      </c>
      <c r="Z214" s="22">
        <f>Q214*E214/100</f>
        <v>2.2614777000000004</v>
      </c>
    </row>
    <row r="215" spans="1:26" x14ac:dyDescent="0.25">
      <c r="A215" s="4">
        <v>225</v>
      </c>
      <c r="B215" s="6">
        <v>2026</v>
      </c>
      <c r="C215" s="6">
        <v>1</v>
      </c>
      <c r="D215" s="6">
        <v>886.6</v>
      </c>
      <c r="E215" s="6">
        <v>7.11</v>
      </c>
      <c r="F215" s="37">
        <v>-10.6</v>
      </c>
      <c r="G215" s="5" t="s">
        <v>93</v>
      </c>
      <c r="H215" s="5" t="s">
        <v>51</v>
      </c>
      <c r="I215" s="5"/>
      <c r="J215" s="11">
        <v>5</v>
      </c>
      <c r="K215" s="12" t="s">
        <v>165</v>
      </c>
      <c r="L215" s="6">
        <v>2730.65</v>
      </c>
      <c r="M215" s="20">
        <v>105.32299999999999</v>
      </c>
      <c r="N215" s="21">
        <v>86.894000000000005</v>
      </c>
      <c r="O215" s="7">
        <v>33.521000000000001</v>
      </c>
      <c r="P215" s="7"/>
      <c r="Q215" s="7">
        <v>31.822000000000003</v>
      </c>
      <c r="R215" s="34">
        <v>3.589217234378525E-2</v>
      </c>
      <c r="S215" s="7">
        <v>18.428998</v>
      </c>
      <c r="T215" s="21">
        <v>123.03</v>
      </c>
      <c r="U215" s="7">
        <v>122.852</v>
      </c>
      <c r="V215" s="7">
        <v>6.4676869999999997</v>
      </c>
      <c r="W215" s="7">
        <v>6.4583300000000001</v>
      </c>
      <c r="X215" s="7">
        <v>11.961312</v>
      </c>
      <c r="Y215" s="7">
        <v>9.3550000000000005E-3</v>
      </c>
      <c r="Z215" s="22">
        <f>Q215*E215/100</f>
        <v>2.2625442000000002</v>
      </c>
    </row>
    <row r="216" spans="1:26" x14ac:dyDescent="0.25">
      <c r="A216" s="4">
        <v>138</v>
      </c>
      <c r="B216" s="6">
        <v>2026</v>
      </c>
      <c r="C216" s="6">
        <v>1</v>
      </c>
      <c r="D216" s="6">
        <v>886.6</v>
      </c>
      <c r="E216" s="6">
        <v>7.11</v>
      </c>
      <c r="F216" s="37">
        <v>-10.6</v>
      </c>
      <c r="G216" s="5" t="s">
        <v>75</v>
      </c>
      <c r="H216" s="5" t="s">
        <v>26</v>
      </c>
      <c r="I216" s="5"/>
      <c r="J216" s="11">
        <v>5</v>
      </c>
      <c r="K216" s="12" t="s">
        <v>165</v>
      </c>
      <c r="L216" s="6">
        <v>2741.94</v>
      </c>
      <c r="M216" s="20">
        <v>104.813</v>
      </c>
      <c r="N216" s="21">
        <v>87.354001999999994</v>
      </c>
      <c r="O216" s="7">
        <v>33.521000000000001</v>
      </c>
      <c r="P216" s="7"/>
      <c r="Q216" s="7">
        <v>31.857999999999997</v>
      </c>
      <c r="R216" s="34">
        <v>3.5932776900518833E-2</v>
      </c>
      <c r="S216" s="7">
        <v>17.458995999999999</v>
      </c>
      <c r="T216" s="21">
        <v>106.39</v>
      </c>
      <c r="U216" s="7">
        <v>157.4</v>
      </c>
      <c r="V216" s="7">
        <v>5.5929219999999997</v>
      </c>
      <c r="W216" s="7">
        <v>8.2745180000000005</v>
      </c>
      <c r="X216" s="7">
        <v>11.86608</v>
      </c>
      <c r="Y216" s="7">
        <v>-2.6816</v>
      </c>
      <c r="Z216" s="22">
        <f>Q216*E216/100</f>
        <v>2.2651037999999999</v>
      </c>
    </row>
    <row r="217" spans="1:26" x14ac:dyDescent="0.25">
      <c r="A217" s="4">
        <v>87</v>
      </c>
      <c r="B217" s="6">
        <v>2026</v>
      </c>
      <c r="C217" s="6">
        <v>1</v>
      </c>
      <c r="D217" s="6">
        <v>886.6</v>
      </c>
      <c r="E217" s="6">
        <v>7.11</v>
      </c>
      <c r="F217" s="37">
        <v>-10.6</v>
      </c>
      <c r="G217" s="5" t="s">
        <v>70</v>
      </c>
      <c r="H217" s="5" t="s">
        <v>40</v>
      </c>
      <c r="I217" s="5"/>
      <c r="J217" s="11">
        <v>5</v>
      </c>
      <c r="K217" s="12" t="s">
        <v>165</v>
      </c>
      <c r="L217" s="6">
        <v>2699.11</v>
      </c>
      <c r="M217" s="20">
        <v>102.79900000000001</v>
      </c>
      <c r="N217" s="21">
        <v>86.066006999999999</v>
      </c>
      <c r="O217" s="7">
        <v>33.521000000000001</v>
      </c>
      <c r="P217" s="7"/>
      <c r="Q217" s="7">
        <v>31.887</v>
      </c>
      <c r="R217" s="34">
        <v>3.5965486126776448E-2</v>
      </c>
      <c r="S217" s="7">
        <v>16.732994000000001</v>
      </c>
      <c r="T217" s="21">
        <v>111.69</v>
      </c>
      <c r="U217" s="7">
        <v>116.595</v>
      </c>
      <c r="V217" s="7">
        <v>5.871543</v>
      </c>
      <c r="W217" s="7">
        <v>6.1293990000000003</v>
      </c>
      <c r="X217" s="7">
        <v>10.861454999999999</v>
      </c>
      <c r="Y217" s="7">
        <v>-0.25786199999999998</v>
      </c>
      <c r="Z217" s="22">
        <f>Q217*E217/100</f>
        <v>2.2671657000000001</v>
      </c>
    </row>
    <row r="218" spans="1:26" x14ac:dyDescent="0.25">
      <c r="A218" s="4">
        <v>43</v>
      </c>
      <c r="B218" s="6">
        <v>2026</v>
      </c>
      <c r="C218" s="6">
        <v>1</v>
      </c>
      <c r="D218" s="6">
        <v>886.6</v>
      </c>
      <c r="E218" s="6">
        <v>7.11</v>
      </c>
      <c r="F218" s="37">
        <v>-10.6</v>
      </c>
      <c r="G218" s="5" t="s">
        <v>39</v>
      </c>
      <c r="H218" s="5" t="s">
        <v>51</v>
      </c>
      <c r="I218" s="8" t="s">
        <v>117</v>
      </c>
      <c r="J218" s="13">
        <v>5</v>
      </c>
      <c r="K218" s="12" t="s">
        <v>164</v>
      </c>
      <c r="L218" s="6">
        <v>1102.8</v>
      </c>
      <c r="M218" s="20">
        <v>43.064</v>
      </c>
      <c r="N218" s="21">
        <v>35.176997</v>
      </c>
      <c r="O218" s="7">
        <v>33.521000000000001</v>
      </c>
      <c r="P218" s="7"/>
      <c r="Q218" s="7">
        <v>31.898000000000003</v>
      </c>
      <c r="R218" s="34">
        <v>3.5977893074667269E-2</v>
      </c>
      <c r="S218" s="7">
        <v>7.8870050000000003</v>
      </c>
      <c r="T218" s="21">
        <v>33.700000000000003</v>
      </c>
      <c r="U218" s="7">
        <v>40</v>
      </c>
      <c r="V218" s="7">
        <v>1.771609</v>
      </c>
      <c r="W218" s="7">
        <v>2.1027999999999998</v>
      </c>
      <c r="X218" s="7">
        <v>6.1153919999999999</v>
      </c>
      <c r="Y218" s="7">
        <v>-0.33118599999999998</v>
      </c>
      <c r="Z218" s="22">
        <f>Q218*E218/100</f>
        <v>2.2679478000000004</v>
      </c>
    </row>
    <row r="219" spans="1:26" x14ac:dyDescent="0.25">
      <c r="A219" s="4">
        <v>14</v>
      </c>
      <c r="B219" s="6">
        <v>2026</v>
      </c>
      <c r="C219" s="6">
        <v>1</v>
      </c>
      <c r="D219" s="6">
        <v>886.6</v>
      </c>
      <c r="E219" s="6">
        <v>7.11</v>
      </c>
      <c r="F219" s="37">
        <v>-10.6</v>
      </c>
      <c r="G219" s="5" t="s">
        <v>19</v>
      </c>
      <c r="H219" s="5" t="s">
        <v>33</v>
      </c>
      <c r="I219" s="5"/>
      <c r="J219" s="11">
        <v>5</v>
      </c>
      <c r="K219" s="12" t="s">
        <v>164</v>
      </c>
      <c r="L219" s="6">
        <v>1072.6199999999999</v>
      </c>
      <c r="M219" s="20">
        <v>41.329000000000001</v>
      </c>
      <c r="N219" s="21">
        <v>34.227001999999999</v>
      </c>
      <c r="O219" s="7">
        <v>33.521000000000001</v>
      </c>
      <c r="P219" s="7"/>
      <c r="Q219" s="7">
        <v>31.91</v>
      </c>
      <c r="R219" s="34">
        <v>3.5991427926911797E-2</v>
      </c>
      <c r="S219" s="7">
        <v>7.1020029999999998</v>
      </c>
      <c r="T219" s="21">
        <v>36.5</v>
      </c>
      <c r="U219" s="7">
        <v>42</v>
      </c>
      <c r="V219" s="7">
        <v>1.9188050000000001</v>
      </c>
      <c r="W219" s="7">
        <v>2.2079399999999998</v>
      </c>
      <c r="X219" s="7">
        <v>5.1831959999999997</v>
      </c>
      <c r="Y219" s="7">
        <v>-0.289132</v>
      </c>
      <c r="Z219" s="22">
        <f>Q219*E219/100</f>
        <v>2.2688009999999998</v>
      </c>
    </row>
    <row r="220" spans="1:26" x14ac:dyDescent="0.25">
      <c r="A220" s="4">
        <v>313</v>
      </c>
      <c r="B220" s="6">
        <v>2026</v>
      </c>
      <c r="C220" s="6">
        <v>1</v>
      </c>
      <c r="D220" s="6">
        <v>886.6</v>
      </c>
      <c r="E220" s="6">
        <v>7.11</v>
      </c>
      <c r="F220" s="37">
        <v>-10.6</v>
      </c>
      <c r="G220" s="5" t="s">
        <v>112</v>
      </c>
      <c r="H220" s="5" t="s">
        <v>28</v>
      </c>
      <c r="I220" s="5"/>
      <c r="J220" s="13">
        <v>5</v>
      </c>
      <c r="K220" s="12" t="s">
        <v>165</v>
      </c>
      <c r="L220" s="6">
        <v>1350.55</v>
      </c>
      <c r="M220" s="20">
        <v>51.482999999999997</v>
      </c>
      <c r="N220" s="21">
        <v>43.107995000000003</v>
      </c>
      <c r="O220" s="7">
        <v>33.521000000000001</v>
      </c>
      <c r="P220" s="7"/>
      <c r="Q220" s="7">
        <v>31.919000000000004</v>
      </c>
      <c r="R220" s="34">
        <v>3.6001579066095198E-2</v>
      </c>
      <c r="S220" s="7">
        <v>8.3749990000000007</v>
      </c>
      <c r="T220" s="21">
        <v>62.59</v>
      </c>
      <c r="U220" s="7">
        <v>63</v>
      </c>
      <c r="V220" s="7">
        <v>3.2903560000000001</v>
      </c>
      <c r="W220" s="7">
        <v>3.3119100000000001</v>
      </c>
      <c r="X220" s="7">
        <v>5.0846450000000001</v>
      </c>
      <c r="Y220" s="7">
        <v>-2.1555000000000001E-2</v>
      </c>
      <c r="Z220" s="22">
        <f>Q220*E220/100</f>
        <v>2.2694409000000006</v>
      </c>
    </row>
    <row r="221" spans="1:26" x14ac:dyDescent="0.25">
      <c r="A221" s="4">
        <v>151</v>
      </c>
      <c r="B221" s="6">
        <v>2026</v>
      </c>
      <c r="C221" s="6">
        <v>1</v>
      </c>
      <c r="D221" s="6">
        <v>886.6</v>
      </c>
      <c r="E221" s="6">
        <v>7.11</v>
      </c>
      <c r="F221" s="37">
        <v>-10.6</v>
      </c>
      <c r="G221" s="5" t="s">
        <v>76</v>
      </c>
      <c r="H221" s="5" t="s">
        <v>40</v>
      </c>
      <c r="I221" s="8" t="s">
        <v>142</v>
      </c>
      <c r="J221" s="11">
        <v>5</v>
      </c>
      <c r="K221" s="12" t="s">
        <v>167</v>
      </c>
      <c r="L221" s="6">
        <v>1378.37</v>
      </c>
      <c r="M221" s="20">
        <v>48.575000000000003</v>
      </c>
      <c r="N221" s="21">
        <v>44.021002000000003</v>
      </c>
      <c r="O221" s="7">
        <v>33.521000000000001</v>
      </c>
      <c r="P221" s="7"/>
      <c r="Q221" s="7">
        <v>31.937000000000001</v>
      </c>
      <c r="R221" s="34">
        <v>3.6021881344461992E-2</v>
      </c>
      <c r="S221" s="7">
        <v>4.553998</v>
      </c>
      <c r="T221" s="21">
        <v>20.847000000000001</v>
      </c>
      <c r="U221" s="7">
        <v>29.98</v>
      </c>
      <c r="V221" s="7">
        <v>1.0959270000000001</v>
      </c>
      <c r="W221" s="7">
        <v>1.576049</v>
      </c>
      <c r="X221" s="7">
        <v>3.4580739999999999</v>
      </c>
      <c r="Y221" s="7">
        <v>-0.480124</v>
      </c>
      <c r="Z221" s="22">
        <f>Q221*E221/100</f>
        <v>2.2707207</v>
      </c>
    </row>
    <row r="222" spans="1:26" x14ac:dyDescent="0.25">
      <c r="A222" s="4">
        <v>19</v>
      </c>
      <c r="B222" s="6">
        <v>2026</v>
      </c>
      <c r="C222" s="6">
        <v>1</v>
      </c>
      <c r="D222" s="6">
        <v>886.6</v>
      </c>
      <c r="E222" s="6">
        <v>7.11</v>
      </c>
      <c r="F222" s="37">
        <v>-10.6</v>
      </c>
      <c r="G222" s="5" t="s">
        <v>19</v>
      </c>
      <c r="H222" s="5" t="s">
        <v>38</v>
      </c>
      <c r="I222" s="5"/>
      <c r="J222" s="13">
        <v>5</v>
      </c>
      <c r="K222" s="12" t="s">
        <v>162</v>
      </c>
      <c r="L222" s="6">
        <v>1956.3</v>
      </c>
      <c r="M222" s="20">
        <v>73.307000000000002</v>
      </c>
      <c r="N222" s="21">
        <v>62.503005000000002</v>
      </c>
      <c r="O222" s="7">
        <v>33.521000000000001</v>
      </c>
      <c r="P222" s="7"/>
      <c r="Q222" s="7">
        <v>31.95</v>
      </c>
      <c r="R222" s="34">
        <v>3.6036544101060226E-2</v>
      </c>
      <c r="S222" s="7">
        <v>10.804002000000001</v>
      </c>
      <c r="T222" s="21">
        <v>61.975999999999999</v>
      </c>
      <c r="U222" s="7">
        <v>66</v>
      </c>
      <c r="V222" s="7">
        <v>3.2580779999999998</v>
      </c>
      <c r="W222" s="7">
        <v>3.4696199999999999</v>
      </c>
      <c r="X222" s="7">
        <v>7.5459230000000002</v>
      </c>
      <c r="Y222" s="7">
        <v>-0.21154000000000001</v>
      </c>
      <c r="Z222" s="22">
        <f>Q222*E222/100</f>
        <v>2.2716449999999999</v>
      </c>
    </row>
    <row r="223" spans="1:26" x14ac:dyDescent="0.25">
      <c r="A223" s="4">
        <v>11</v>
      </c>
      <c r="B223" s="6">
        <v>2026</v>
      </c>
      <c r="C223" s="6">
        <v>1</v>
      </c>
      <c r="D223" s="6">
        <v>886.6</v>
      </c>
      <c r="E223" s="6">
        <v>7.11</v>
      </c>
      <c r="F223" s="37">
        <v>-10.6</v>
      </c>
      <c r="G223" s="5" t="s">
        <v>19</v>
      </c>
      <c r="H223" s="5" t="s">
        <v>30</v>
      </c>
      <c r="I223" s="5"/>
      <c r="J223" s="11">
        <v>5</v>
      </c>
      <c r="K223" s="12" t="s">
        <v>164</v>
      </c>
      <c r="L223" s="6">
        <v>3231.82</v>
      </c>
      <c r="M223" s="20">
        <v>124.271</v>
      </c>
      <c r="N223" s="21">
        <v>103.280997</v>
      </c>
      <c r="O223" s="7">
        <v>33.521000000000001</v>
      </c>
      <c r="P223" s="7"/>
      <c r="Q223" s="7">
        <v>31.958000000000002</v>
      </c>
      <c r="R223" s="34">
        <v>3.6045567335889921E-2</v>
      </c>
      <c r="S223" s="7">
        <v>20.990002</v>
      </c>
      <c r="T223" s="21">
        <v>133.6</v>
      </c>
      <c r="U223" s="7">
        <v>141.19999999999999</v>
      </c>
      <c r="V223" s="7">
        <v>7.023352</v>
      </c>
      <c r="W223" s="7">
        <v>7.4228839999999998</v>
      </c>
      <c r="X223" s="7">
        <v>13.966649</v>
      </c>
      <c r="Y223" s="7">
        <v>-0.39953</v>
      </c>
      <c r="Z223" s="22">
        <f>Q223*E223/100</f>
        <v>2.2722138000000003</v>
      </c>
    </row>
    <row r="224" spans="1:26" x14ac:dyDescent="0.25">
      <c r="A224" s="4">
        <v>196</v>
      </c>
      <c r="B224" s="6">
        <v>2026</v>
      </c>
      <c r="C224" s="6">
        <v>1</v>
      </c>
      <c r="D224" s="6">
        <v>886.6</v>
      </c>
      <c r="E224" s="6">
        <v>7.11</v>
      </c>
      <c r="F224" s="37">
        <v>-10.6</v>
      </c>
      <c r="G224" s="5" t="s">
        <v>92</v>
      </c>
      <c r="H224" s="5" t="s">
        <v>21</v>
      </c>
      <c r="I224" s="5"/>
      <c r="J224" s="11">
        <v>5</v>
      </c>
      <c r="K224" s="12" t="s">
        <v>165</v>
      </c>
      <c r="L224" s="6">
        <v>2187.96</v>
      </c>
      <c r="M224" s="20">
        <v>84.25</v>
      </c>
      <c r="N224" s="21">
        <v>69.933995999999993</v>
      </c>
      <c r="O224" s="7">
        <v>33.521000000000001</v>
      </c>
      <c r="P224" s="7"/>
      <c r="Q224" s="7">
        <v>31.962999999999997</v>
      </c>
      <c r="R224" s="34">
        <v>3.6051206857658467E-2</v>
      </c>
      <c r="S224" s="7">
        <v>14.316000000000001</v>
      </c>
      <c r="T224" s="21">
        <v>101.4</v>
      </c>
      <c r="U224" s="7">
        <v>99</v>
      </c>
      <c r="V224" s="7">
        <v>5.3305980000000002</v>
      </c>
      <c r="W224" s="7">
        <v>5.2044300000000003</v>
      </c>
      <c r="X224" s="7">
        <v>8.9854020000000006</v>
      </c>
      <c r="Y224" s="7">
        <v>0.126168</v>
      </c>
      <c r="Z224" s="22">
        <f>Q224*E224/100</f>
        <v>2.2725692999999998</v>
      </c>
    </row>
    <row r="225" spans="1:26" x14ac:dyDescent="0.25">
      <c r="A225" s="4">
        <v>152</v>
      </c>
      <c r="B225" s="6">
        <v>2026</v>
      </c>
      <c r="C225" s="6">
        <v>1</v>
      </c>
      <c r="D225" s="6">
        <v>886.6</v>
      </c>
      <c r="E225" s="6">
        <v>7.11</v>
      </c>
      <c r="F225" s="37">
        <v>-10.6</v>
      </c>
      <c r="G225" s="5" t="s">
        <v>76</v>
      </c>
      <c r="H225" s="5" t="s">
        <v>68</v>
      </c>
      <c r="I225" s="5"/>
      <c r="J225" s="11">
        <v>9</v>
      </c>
      <c r="K225" s="12" t="s">
        <v>167</v>
      </c>
      <c r="L225" s="6">
        <v>1928.11</v>
      </c>
      <c r="M225" s="20">
        <v>74.100999999999999</v>
      </c>
      <c r="N225" s="21">
        <v>61.718000000000004</v>
      </c>
      <c r="O225" s="7">
        <v>33.521000000000001</v>
      </c>
      <c r="P225" s="7"/>
      <c r="Q225" s="7">
        <v>32.01</v>
      </c>
      <c r="R225" s="34">
        <v>3.6104218362282878E-2</v>
      </c>
      <c r="S225" s="7">
        <v>12.382998000000001</v>
      </c>
      <c r="T225" s="21">
        <v>57.978000000000002</v>
      </c>
      <c r="U225" s="7">
        <v>42</v>
      </c>
      <c r="V225" s="7">
        <v>3.0479029999999998</v>
      </c>
      <c r="W225" s="7">
        <v>2.2079399999999998</v>
      </c>
      <c r="X225" s="7">
        <v>9.3350950000000008</v>
      </c>
      <c r="Y225" s="7">
        <v>0.83996099999999996</v>
      </c>
      <c r="Z225" s="22">
        <f>Q225*E225/100</f>
        <v>2.2759109999999998</v>
      </c>
    </row>
    <row r="226" spans="1:26" x14ac:dyDescent="0.25">
      <c r="A226" s="4">
        <v>208</v>
      </c>
      <c r="B226" s="6">
        <v>2026</v>
      </c>
      <c r="C226" s="6">
        <v>1</v>
      </c>
      <c r="D226" s="6">
        <v>886.6</v>
      </c>
      <c r="E226" s="6">
        <v>7.11</v>
      </c>
      <c r="F226" s="37">
        <v>-10.6</v>
      </c>
      <c r="G226" s="5" t="s">
        <v>92</v>
      </c>
      <c r="H226" s="5" t="s">
        <v>28</v>
      </c>
      <c r="I226" s="5"/>
      <c r="J226" s="13">
        <v>5</v>
      </c>
      <c r="K226" s="12" t="s">
        <v>162</v>
      </c>
      <c r="L226" s="6">
        <v>1981.62</v>
      </c>
      <c r="M226" s="20">
        <v>72.98</v>
      </c>
      <c r="N226" s="21">
        <v>63.434997000000003</v>
      </c>
      <c r="O226" s="7">
        <v>33.521000000000001</v>
      </c>
      <c r="P226" s="7"/>
      <c r="Q226" s="7">
        <v>32.012</v>
      </c>
      <c r="R226" s="34">
        <v>3.6106474170990298E-2</v>
      </c>
      <c r="S226" s="7">
        <v>9.5449959999999994</v>
      </c>
      <c r="T226" s="21">
        <v>58.668999999999997</v>
      </c>
      <c r="U226" s="7">
        <v>62</v>
      </c>
      <c r="V226" s="7">
        <v>3.0842290000000001</v>
      </c>
      <c r="W226" s="7">
        <v>3.2593399999999999</v>
      </c>
      <c r="X226" s="7">
        <v>6.4607700000000001</v>
      </c>
      <c r="Y226" s="7">
        <v>-0.17511499999999999</v>
      </c>
      <c r="Z226" s="22">
        <f>Q226*E226/100</f>
        <v>2.2760532000000002</v>
      </c>
    </row>
    <row r="227" spans="1:26" x14ac:dyDescent="0.25">
      <c r="A227" s="4">
        <v>199</v>
      </c>
      <c r="B227" s="6">
        <v>2026</v>
      </c>
      <c r="C227" s="6">
        <v>1</v>
      </c>
      <c r="D227" s="6">
        <v>886.6</v>
      </c>
      <c r="E227" s="6">
        <v>7.11</v>
      </c>
      <c r="F227" s="37">
        <v>-10.6</v>
      </c>
      <c r="G227" s="5" t="s">
        <v>92</v>
      </c>
      <c r="H227" s="5" t="s">
        <v>41</v>
      </c>
      <c r="I227" s="5"/>
      <c r="J227" s="14">
        <v>9</v>
      </c>
      <c r="K227" s="12" t="s">
        <v>164</v>
      </c>
      <c r="L227" s="6">
        <v>2062.2199999999998</v>
      </c>
      <c r="M227" s="20">
        <v>81.438999999999993</v>
      </c>
      <c r="N227" s="21">
        <v>66.114000000000004</v>
      </c>
      <c r="O227" s="7">
        <v>33.521000000000001</v>
      </c>
      <c r="P227" s="7"/>
      <c r="Q227" s="7">
        <v>32.059999999999995</v>
      </c>
      <c r="R227" s="34">
        <v>3.6160613579968415E-2</v>
      </c>
      <c r="S227" s="7">
        <v>15.324998000000001</v>
      </c>
      <c r="T227" s="21">
        <v>63.86</v>
      </c>
      <c r="U227" s="7">
        <v>76.5</v>
      </c>
      <c r="V227" s="7">
        <v>3.3571200000000001</v>
      </c>
      <c r="W227" s="7">
        <v>4.0216050000000001</v>
      </c>
      <c r="X227" s="7">
        <v>11.967879999999999</v>
      </c>
      <c r="Y227" s="7">
        <v>-0.66448700000000005</v>
      </c>
      <c r="Z227" s="22">
        <f>Q227*E227/100</f>
        <v>2.2794659999999998</v>
      </c>
    </row>
    <row r="228" spans="1:26" x14ac:dyDescent="0.25">
      <c r="A228" s="4">
        <v>269</v>
      </c>
      <c r="B228" s="6">
        <v>2026</v>
      </c>
      <c r="C228" s="6">
        <v>1</v>
      </c>
      <c r="D228" s="6">
        <v>886.6</v>
      </c>
      <c r="E228" s="6">
        <v>7.11</v>
      </c>
      <c r="F228" s="37">
        <v>-10.6</v>
      </c>
      <c r="G228" s="5" t="s">
        <v>110</v>
      </c>
      <c r="H228" s="5" t="s">
        <v>43</v>
      </c>
      <c r="I228" s="5"/>
      <c r="J228" s="14">
        <v>5</v>
      </c>
      <c r="K228" s="12" t="s">
        <v>165</v>
      </c>
      <c r="L228" s="6">
        <v>2196.15</v>
      </c>
      <c r="M228" s="20">
        <v>83.347999999999999</v>
      </c>
      <c r="N228" s="21">
        <v>70.477996000000005</v>
      </c>
      <c r="O228" s="7">
        <v>33.521000000000001</v>
      </c>
      <c r="P228" s="7"/>
      <c r="Q228" s="7">
        <v>32.092000000000006</v>
      </c>
      <c r="R228" s="34">
        <v>3.6196706519287171E-2</v>
      </c>
      <c r="S228" s="7">
        <v>12.869999</v>
      </c>
      <c r="T228" s="21">
        <v>84.58</v>
      </c>
      <c r="U228" s="7">
        <v>76</v>
      </c>
      <c r="V228" s="7">
        <v>4.4463710000000001</v>
      </c>
      <c r="W228" s="7">
        <v>3.99532</v>
      </c>
      <c r="X228" s="7">
        <v>8.4236310000000003</v>
      </c>
      <c r="Y228" s="7">
        <v>0.45105000000000001</v>
      </c>
      <c r="Z228" s="22">
        <f>Q228*E228/100</f>
        <v>2.2817412000000004</v>
      </c>
    </row>
    <row r="229" spans="1:26" x14ac:dyDescent="0.25">
      <c r="A229" s="4">
        <v>124</v>
      </c>
      <c r="B229" s="6">
        <v>2026</v>
      </c>
      <c r="C229" s="6">
        <v>1</v>
      </c>
      <c r="D229" s="6">
        <v>886.6</v>
      </c>
      <c r="E229" s="6">
        <v>7.11</v>
      </c>
      <c r="F229" s="37">
        <v>-10.6</v>
      </c>
      <c r="G229" s="5" t="s">
        <v>73</v>
      </c>
      <c r="H229" s="5" t="s">
        <v>32</v>
      </c>
      <c r="I229" s="5"/>
      <c r="J229" s="14">
        <v>5</v>
      </c>
      <c r="K229" s="12" t="s">
        <v>165</v>
      </c>
      <c r="L229" s="6">
        <v>2726.27</v>
      </c>
      <c r="M229" s="20">
        <v>103.67700000000001</v>
      </c>
      <c r="N229" s="21">
        <v>87.582997000000006</v>
      </c>
      <c r="O229" s="7">
        <v>33.521000000000001</v>
      </c>
      <c r="P229" s="7"/>
      <c r="Q229" s="7">
        <v>32.126000000000005</v>
      </c>
      <c r="R229" s="34">
        <v>3.6235055267313333E-2</v>
      </c>
      <c r="S229" s="7">
        <v>16.094000000000001</v>
      </c>
      <c r="T229" s="21">
        <v>89.57</v>
      </c>
      <c r="U229" s="7">
        <v>96.052000000000007</v>
      </c>
      <c r="V229" s="7">
        <v>4.7086949999999996</v>
      </c>
      <c r="W229" s="7">
        <v>5.0494539999999999</v>
      </c>
      <c r="X229" s="7">
        <v>11.044544999999999</v>
      </c>
      <c r="Y229" s="7">
        <v>0</v>
      </c>
      <c r="Z229" s="22">
        <f>Q229*E229/100</f>
        <v>2.2841586000000005</v>
      </c>
    </row>
    <row r="230" spans="1:26" x14ac:dyDescent="0.25">
      <c r="A230" s="4">
        <v>130</v>
      </c>
      <c r="B230" s="6">
        <v>2026</v>
      </c>
      <c r="C230" s="6">
        <v>1</v>
      </c>
      <c r="D230" s="6">
        <v>886.6</v>
      </c>
      <c r="E230" s="6">
        <v>7.11</v>
      </c>
      <c r="F230" s="37">
        <v>-10.6</v>
      </c>
      <c r="G230" s="5" t="s">
        <v>75</v>
      </c>
      <c r="H230" s="5" t="s">
        <v>68</v>
      </c>
      <c r="I230" s="5"/>
      <c r="J230" s="14">
        <v>5</v>
      </c>
      <c r="K230" s="12" t="s">
        <v>167</v>
      </c>
      <c r="L230" s="6">
        <v>723.92</v>
      </c>
      <c r="M230" s="20">
        <v>27.065000000000001</v>
      </c>
      <c r="N230" s="21">
        <v>23.261998999999999</v>
      </c>
      <c r="O230" s="7">
        <v>33.521000000000001</v>
      </c>
      <c r="P230" s="7"/>
      <c r="Q230" s="7">
        <v>32.133000000000003</v>
      </c>
      <c r="R230" s="34">
        <v>3.6242950597789307E-2</v>
      </c>
      <c r="S230" s="7">
        <v>3.8029999999999999</v>
      </c>
      <c r="T230" s="21">
        <v>20.175000000000001</v>
      </c>
      <c r="U230" s="7">
        <v>20</v>
      </c>
      <c r="V230" s="7">
        <v>1.0606</v>
      </c>
      <c r="W230" s="7">
        <v>1.0513999999999999</v>
      </c>
      <c r="X230" s="7">
        <v>2.7424010000000001</v>
      </c>
      <c r="Y230" s="7">
        <v>9.1999999999999998E-3</v>
      </c>
      <c r="Z230" s="22">
        <f>Q230*E230/100</f>
        <v>2.2846563000000004</v>
      </c>
    </row>
    <row r="231" spans="1:26" x14ac:dyDescent="0.25">
      <c r="A231" s="4">
        <v>202</v>
      </c>
      <c r="B231" s="6">
        <v>2026</v>
      </c>
      <c r="C231" s="6">
        <v>1</v>
      </c>
      <c r="D231" s="6">
        <v>886.6</v>
      </c>
      <c r="E231" s="6">
        <v>7.11</v>
      </c>
      <c r="F231" s="37">
        <v>-10.6</v>
      </c>
      <c r="G231" s="5" t="s">
        <v>92</v>
      </c>
      <c r="H231" s="5" t="s">
        <v>22</v>
      </c>
      <c r="I231" s="5"/>
      <c r="J231" s="14">
        <v>5</v>
      </c>
      <c r="K231" s="12" t="s">
        <v>164</v>
      </c>
      <c r="L231" s="6">
        <v>1064.99</v>
      </c>
      <c r="M231" s="20">
        <v>39.801000000000002</v>
      </c>
      <c r="N231" s="21">
        <v>34.221997999999999</v>
      </c>
      <c r="O231" s="7">
        <v>33.521000000000001</v>
      </c>
      <c r="P231" s="7"/>
      <c r="Q231" s="7">
        <v>32.134</v>
      </c>
      <c r="R231" s="34">
        <v>3.6244078502143021E-2</v>
      </c>
      <c r="S231" s="7">
        <v>5.5789980000000003</v>
      </c>
      <c r="T231" s="21">
        <v>30.858000000000001</v>
      </c>
      <c r="U231" s="7">
        <v>40</v>
      </c>
      <c r="V231" s="7">
        <v>1.6222049999999999</v>
      </c>
      <c r="W231" s="7">
        <v>2.1027999999999998</v>
      </c>
      <c r="X231" s="7">
        <v>3.9567960000000002</v>
      </c>
      <c r="Y231" s="7">
        <v>-0.480597</v>
      </c>
      <c r="Z231" s="22">
        <f>Q231*E231/100</f>
        <v>2.2847274</v>
      </c>
    </row>
    <row r="232" spans="1:26" x14ac:dyDescent="0.25">
      <c r="A232" s="4">
        <v>9</v>
      </c>
      <c r="B232" s="6">
        <v>2026</v>
      </c>
      <c r="C232" s="6">
        <v>1</v>
      </c>
      <c r="D232" s="6">
        <v>886.6</v>
      </c>
      <c r="E232" s="6">
        <v>7.11</v>
      </c>
      <c r="F232" s="37">
        <v>-10.6</v>
      </c>
      <c r="G232" s="5" t="s">
        <v>19</v>
      </c>
      <c r="H232" s="5" t="s">
        <v>28</v>
      </c>
      <c r="I232" s="5"/>
      <c r="J232" s="14">
        <v>5</v>
      </c>
      <c r="K232" s="12" t="s">
        <v>165</v>
      </c>
      <c r="L232" s="6">
        <v>2723.04</v>
      </c>
      <c r="M232" s="20">
        <v>103.779</v>
      </c>
      <c r="N232" s="21">
        <v>87.745002999999997</v>
      </c>
      <c r="O232" s="7">
        <v>33.521000000000001</v>
      </c>
      <c r="P232" s="7"/>
      <c r="Q232" s="7">
        <v>32.222999999999999</v>
      </c>
      <c r="R232" s="34">
        <v>3.6344461989623281E-2</v>
      </c>
      <c r="S232" s="7">
        <v>16.034005000000001</v>
      </c>
      <c r="T232" s="21">
        <v>85.67</v>
      </c>
      <c r="U232" s="7">
        <v>89.373000000000005</v>
      </c>
      <c r="V232" s="7">
        <v>4.5036719999999999</v>
      </c>
      <c r="W232" s="7">
        <v>4.6983389999999998</v>
      </c>
      <c r="X232" s="7">
        <v>11.530327</v>
      </c>
      <c r="Y232" s="7">
        <v>-0.194662</v>
      </c>
      <c r="Z232" s="22">
        <f>Q232*E232/100</f>
        <v>2.2910553</v>
      </c>
    </row>
    <row r="233" spans="1:26" x14ac:dyDescent="0.25">
      <c r="A233" s="4">
        <v>257</v>
      </c>
      <c r="B233" s="6">
        <v>2026</v>
      </c>
      <c r="C233" s="6">
        <v>1</v>
      </c>
      <c r="D233" s="6">
        <v>886.6</v>
      </c>
      <c r="E233" s="6">
        <v>7.11</v>
      </c>
      <c r="F233" s="37">
        <v>-10.6</v>
      </c>
      <c r="G233" s="5" t="s">
        <v>108</v>
      </c>
      <c r="H233" s="5" t="s">
        <v>41</v>
      </c>
      <c r="I233" s="5"/>
      <c r="J233" s="14">
        <v>5</v>
      </c>
      <c r="K233" s="12" t="s">
        <v>164</v>
      </c>
      <c r="L233" s="6">
        <v>1100.0999999999999</v>
      </c>
      <c r="M233" s="20">
        <v>42.348999999999997</v>
      </c>
      <c r="N233" s="21">
        <v>35.454000000000001</v>
      </c>
      <c r="O233" s="7">
        <v>33.521000000000001</v>
      </c>
      <c r="P233" s="7"/>
      <c r="Q233" s="7">
        <v>32.228000000000002</v>
      </c>
      <c r="R233" s="34">
        <v>3.6350101511391834E-2</v>
      </c>
      <c r="S233" s="7">
        <v>6.8949939999999996</v>
      </c>
      <c r="T233" s="21">
        <v>33.728000000000002</v>
      </c>
      <c r="U233" s="7">
        <v>35</v>
      </c>
      <c r="V233" s="7">
        <v>1.7730809999999999</v>
      </c>
      <c r="W233" s="7">
        <v>1.83995</v>
      </c>
      <c r="X233" s="7">
        <v>5.1219200000000003</v>
      </c>
      <c r="Y233" s="7">
        <v>-6.6875000000000004E-2</v>
      </c>
      <c r="Z233" s="22">
        <f>Q233*E233/100</f>
        <v>2.2914108</v>
      </c>
    </row>
    <row r="234" spans="1:26" x14ac:dyDescent="0.25">
      <c r="A234" s="4">
        <v>90</v>
      </c>
      <c r="B234" s="6">
        <v>2026</v>
      </c>
      <c r="C234" s="6">
        <v>1</v>
      </c>
      <c r="D234" s="6">
        <v>886.6</v>
      </c>
      <c r="E234" s="6">
        <v>7.11</v>
      </c>
      <c r="F234" s="37">
        <v>-10.6</v>
      </c>
      <c r="G234" s="5" t="s">
        <v>70</v>
      </c>
      <c r="H234" s="5" t="s">
        <v>26</v>
      </c>
      <c r="I234" s="5"/>
      <c r="J234" s="14">
        <v>5</v>
      </c>
      <c r="K234" s="12" t="s">
        <v>165</v>
      </c>
      <c r="L234" s="6">
        <v>2723.8</v>
      </c>
      <c r="M234" s="20">
        <v>100.742</v>
      </c>
      <c r="N234" s="21">
        <v>87.882003999999995</v>
      </c>
      <c r="O234" s="7">
        <v>33.521000000000001</v>
      </c>
      <c r="P234" s="7"/>
      <c r="Q234" s="7">
        <v>32.264000000000003</v>
      </c>
      <c r="R234" s="34">
        <v>3.6390706068125424E-2</v>
      </c>
      <c r="S234" s="7">
        <v>12.860006</v>
      </c>
      <c r="T234" s="21">
        <v>94.02</v>
      </c>
      <c r="U234" s="7">
        <v>90.525999999999996</v>
      </c>
      <c r="V234" s="7">
        <v>4.9426310000000004</v>
      </c>
      <c r="W234" s="7">
        <v>4.7589519999999998</v>
      </c>
      <c r="X234" s="7">
        <v>7.9173710000000002</v>
      </c>
      <c r="Y234" s="7">
        <v>0.18368499999999999</v>
      </c>
      <c r="Z234" s="22">
        <f>Q234*E234/100</f>
        <v>2.2939704000000005</v>
      </c>
    </row>
    <row r="235" spans="1:26" x14ac:dyDescent="0.25">
      <c r="A235" s="4">
        <v>105</v>
      </c>
      <c r="B235" s="6">
        <v>2026</v>
      </c>
      <c r="C235" s="6">
        <v>1</v>
      </c>
      <c r="D235" s="6">
        <v>886.6</v>
      </c>
      <c r="E235" s="6">
        <v>7.11</v>
      </c>
      <c r="F235" s="37">
        <v>-10.6</v>
      </c>
      <c r="G235" s="5" t="s">
        <v>73</v>
      </c>
      <c r="H235" s="5" t="s">
        <v>74</v>
      </c>
      <c r="I235" s="5"/>
      <c r="J235" s="11">
        <v>9</v>
      </c>
      <c r="K235" s="16" t="s">
        <v>167</v>
      </c>
      <c r="L235" s="6">
        <v>1608.18</v>
      </c>
      <c r="M235" s="20">
        <v>65.709000000000003</v>
      </c>
      <c r="N235" s="21">
        <v>51.889000000000003</v>
      </c>
      <c r="O235" s="7">
        <v>33.521000000000001</v>
      </c>
      <c r="P235" s="7"/>
      <c r="Q235" s="7">
        <v>32.266000000000005</v>
      </c>
      <c r="R235" s="34">
        <v>3.6392961876832851E-2</v>
      </c>
      <c r="S235" s="7">
        <v>13.820002000000001</v>
      </c>
      <c r="T235" s="21">
        <v>44.05</v>
      </c>
      <c r="U235" s="7">
        <v>47.712000000000003</v>
      </c>
      <c r="V235" s="7">
        <v>2.315709</v>
      </c>
      <c r="W235" s="7">
        <v>2.5082200000000001</v>
      </c>
      <c r="X235" s="7">
        <v>11.504293000000001</v>
      </c>
      <c r="Y235" s="7">
        <v>-0.19250900000000001</v>
      </c>
      <c r="Z235" s="22">
        <f>Q235*E235/100</f>
        <v>2.2941126000000005</v>
      </c>
    </row>
    <row r="236" spans="1:26" x14ac:dyDescent="0.25">
      <c r="A236" s="4">
        <v>58</v>
      </c>
      <c r="B236" s="6">
        <v>2026</v>
      </c>
      <c r="C236" s="6">
        <v>1</v>
      </c>
      <c r="D236" s="6">
        <v>886.6</v>
      </c>
      <c r="E236" s="6">
        <v>7.11</v>
      </c>
      <c r="F236" s="37">
        <v>-10.6</v>
      </c>
      <c r="G236" s="5" t="s">
        <v>39</v>
      </c>
      <c r="H236" s="5" t="s">
        <v>62</v>
      </c>
      <c r="I236" s="8" t="s">
        <v>117</v>
      </c>
      <c r="J236" s="11">
        <v>5</v>
      </c>
      <c r="K236" s="12" t="s">
        <v>164</v>
      </c>
      <c r="L236" s="6">
        <v>1099.6099999999999</v>
      </c>
      <c r="M236" s="20">
        <v>42.168999999999997</v>
      </c>
      <c r="N236" s="21">
        <v>35.506998000000003</v>
      </c>
      <c r="O236" s="7">
        <v>33.521000000000001</v>
      </c>
      <c r="P236" s="7"/>
      <c r="Q236" s="7">
        <v>32.290999999999997</v>
      </c>
      <c r="R236" s="34">
        <v>3.6421159485675612E-2</v>
      </c>
      <c r="S236" s="7">
        <v>6.6619999999999999</v>
      </c>
      <c r="T236" s="21">
        <v>41.497</v>
      </c>
      <c r="U236" s="7">
        <v>36.200000000000003</v>
      </c>
      <c r="V236" s="7">
        <v>2.1814969999999998</v>
      </c>
      <c r="W236" s="7">
        <v>1.9030339999999999</v>
      </c>
      <c r="X236" s="7">
        <v>4.4805039999999998</v>
      </c>
      <c r="Y236" s="7">
        <v>0.27846300000000002</v>
      </c>
      <c r="Z236" s="22">
        <f>Q236*E236/100</f>
        <v>2.2958900999999998</v>
      </c>
    </row>
    <row r="237" spans="1:26" x14ac:dyDescent="0.25">
      <c r="A237" s="4">
        <v>189</v>
      </c>
      <c r="B237" s="6">
        <v>2026</v>
      </c>
      <c r="C237" s="6">
        <v>1</v>
      </c>
      <c r="D237" s="6">
        <v>886.6</v>
      </c>
      <c r="E237" s="6">
        <v>7.11</v>
      </c>
      <c r="F237" s="37">
        <v>-10.6</v>
      </c>
      <c r="G237" s="5" t="s">
        <v>76</v>
      </c>
      <c r="H237" s="5" t="s">
        <v>87</v>
      </c>
      <c r="I237" s="8" t="s">
        <v>146</v>
      </c>
      <c r="J237" s="13">
        <v>5</v>
      </c>
      <c r="K237" s="12" t="s">
        <v>164</v>
      </c>
      <c r="L237" s="6">
        <v>1071.5999999999999</v>
      </c>
      <c r="M237" s="20">
        <v>41</v>
      </c>
      <c r="N237" s="21">
        <v>34.638002999999998</v>
      </c>
      <c r="O237" s="7">
        <v>33.521000000000001</v>
      </c>
      <c r="P237" s="7"/>
      <c r="Q237" s="7">
        <v>32.323999999999998</v>
      </c>
      <c r="R237" s="34">
        <v>3.6458380329348068E-2</v>
      </c>
      <c r="S237" s="7">
        <v>6.3620029999999996</v>
      </c>
      <c r="T237" s="21">
        <v>35.756</v>
      </c>
      <c r="U237" s="7">
        <v>34</v>
      </c>
      <c r="V237" s="7">
        <v>1.8796930000000001</v>
      </c>
      <c r="W237" s="7">
        <v>1.78738</v>
      </c>
      <c r="X237" s="7">
        <v>4.4823079999999997</v>
      </c>
      <c r="Y237" s="7">
        <v>9.2315999999999995E-2</v>
      </c>
      <c r="Z237" s="22">
        <f>Q237*E237/100</f>
        <v>2.2982364</v>
      </c>
    </row>
    <row r="238" spans="1:26" x14ac:dyDescent="0.25">
      <c r="A238" s="4">
        <v>272</v>
      </c>
      <c r="B238" s="6">
        <v>2026</v>
      </c>
      <c r="C238" s="6">
        <v>1</v>
      </c>
      <c r="D238" s="6">
        <v>886.6</v>
      </c>
      <c r="E238" s="6">
        <v>7.11</v>
      </c>
      <c r="F238" s="37">
        <v>-10.6</v>
      </c>
      <c r="G238" s="5" t="s">
        <v>110</v>
      </c>
      <c r="H238" s="5" t="s">
        <v>26</v>
      </c>
      <c r="I238" s="5"/>
      <c r="J238" s="14">
        <v>5</v>
      </c>
      <c r="K238" s="12" t="s">
        <v>165</v>
      </c>
      <c r="L238" s="6">
        <v>2190.35</v>
      </c>
      <c r="M238" s="20">
        <v>84.772000000000006</v>
      </c>
      <c r="N238" s="21">
        <v>70.817001000000005</v>
      </c>
      <c r="O238" s="7">
        <v>33.521000000000001</v>
      </c>
      <c r="P238" s="7"/>
      <c r="Q238" s="7">
        <v>32.330999999999996</v>
      </c>
      <c r="R238" s="34">
        <v>3.6466275659824042E-2</v>
      </c>
      <c r="S238" s="7">
        <v>13.955002</v>
      </c>
      <c r="T238" s="21">
        <v>87.24</v>
      </c>
      <c r="U238" s="7">
        <v>63.5</v>
      </c>
      <c r="V238" s="7">
        <v>4.5862069999999999</v>
      </c>
      <c r="W238" s="7">
        <v>3.3381949999999998</v>
      </c>
      <c r="X238" s="7">
        <v>9.3687930000000001</v>
      </c>
      <c r="Y238" s="7">
        <v>1.248014</v>
      </c>
      <c r="Z238" s="22">
        <f>Q238*E238/100</f>
        <v>2.2987340999999999</v>
      </c>
    </row>
    <row r="239" spans="1:26" x14ac:dyDescent="0.25">
      <c r="A239" s="4">
        <v>186</v>
      </c>
      <c r="B239" s="6">
        <v>2026</v>
      </c>
      <c r="C239" s="6">
        <v>1</v>
      </c>
      <c r="D239" s="6">
        <v>886.6</v>
      </c>
      <c r="E239" s="6">
        <v>7.11</v>
      </c>
      <c r="F239" s="37">
        <v>-10.6</v>
      </c>
      <c r="G239" s="5" t="s">
        <v>76</v>
      </c>
      <c r="H239" s="5" t="s">
        <v>85</v>
      </c>
      <c r="I239" s="8" t="s">
        <v>146</v>
      </c>
      <c r="J239" s="14">
        <v>5</v>
      </c>
      <c r="K239" s="12" t="s">
        <v>164</v>
      </c>
      <c r="L239" s="6">
        <v>1075.8</v>
      </c>
      <c r="M239" s="20">
        <v>41.722999999999999</v>
      </c>
      <c r="N239" s="21">
        <v>34.808999999999997</v>
      </c>
      <c r="O239" s="7">
        <v>33.521000000000001</v>
      </c>
      <c r="P239" s="7"/>
      <c r="Q239" s="7">
        <v>32.356000000000002</v>
      </c>
      <c r="R239" s="34">
        <v>3.6494473268666817E-2</v>
      </c>
      <c r="S239" s="7">
        <v>6.9139980000000003</v>
      </c>
      <c r="T239" s="21">
        <v>38.673999999999999</v>
      </c>
      <c r="U239" s="7">
        <v>40</v>
      </c>
      <c r="V239" s="7">
        <v>2.0330919999999999</v>
      </c>
      <c r="W239" s="7">
        <v>2.1027999999999998</v>
      </c>
      <c r="X239" s="7">
        <v>4.8809079999999998</v>
      </c>
      <c r="Y239" s="7">
        <v>-6.9709999999999994E-2</v>
      </c>
      <c r="Z239" s="22">
        <f>Q239*E239/100</f>
        <v>2.3005116000000001</v>
      </c>
    </row>
    <row r="240" spans="1:26" x14ac:dyDescent="0.25">
      <c r="A240" s="4">
        <v>256</v>
      </c>
      <c r="B240" s="6">
        <v>2026</v>
      </c>
      <c r="C240" s="6">
        <v>1</v>
      </c>
      <c r="D240" s="6">
        <v>886.6</v>
      </c>
      <c r="E240" s="6">
        <v>7.11</v>
      </c>
      <c r="F240" s="37">
        <v>-10.6</v>
      </c>
      <c r="G240" s="5" t="s">
        <v>108</v>
      </c>
      <c r="H240" s="5" t="s">
        <v>68</v>
      </c>
      <c r="I240" s="5"/>
      <c r="J240" s="14">
        <v>5</v>
      </c>
      <c r="K240" s="12" t="s">
        <v>164</v>
      </c>
      <c r="L240" s="6">
        <v>2714.74</v>
      </c>
      <c r="M240" s="20">
        <v>101.834</v>
      </c>
      <c r="N240" s="21">
        <v>87.855007999999998</v>
      </c>
      <c r="O240" s="7">
        <v>33.521000000000001</v>
      </c>
      <c r="P240" s="7"/>
      <c r="Q240" s="7">
        <v>32.362000000000002</v>
      </c>
      <c r="R240" s="34">
        <v>3.6501240694789085E-2</v>
      </c>
      <c r="S240" s="7">
        <v>13.978989</v>
      </c>
      <c r="T240" s="21">
        <v>108.44</v>
      </c>
      <c r="U240" s="7">
        <v>106.5</v>
      </c>
      <c r="V240" s="7">
        <v>5.700691</v>
      </c>
      <c r="W240" s="7">
        <v>5.5987049999999998</v>
      </c>
      <c r="X240" s="7">
        <v>8.2783090000000001</v>
      </c>
      <c r="Y240" s="7">
        <v>0.101975</v>
      </c>
      <c r="Z240" s="22">
        <f>Q240*E240/100</f>
        <v>2.3009382</v>
      </c>
    </row>
    <row r="241" spans="1:26" x14ac:dyDescent="0.25">
      <c r="A241" s="4">
        <v>285</v>
      </c>
      <c r="B241" s="6">
        <v>2026</v>
      </c>
      <c r="C241" s="6">
        <v>1</v>
      </c>
      <c r="D241" s="6">
        <v>886.6</v>
      </c>
      <c r="E241" s="6">
        <v>7.11</v>
      </c>
      <c r="F241" s="37">
        <v>-10.6</v>
      </c>
      <c r="G241" s="5" t="s">
        <v>111</v>
      </c>
      <c r="H241" s="5" t="s">
        <v>22</v>
      </c>
      <c r="I241" s="8"/>
      <c r="J241" s="14">
        <v>5</v>
      </c>
      <c r="K241" s="12" t="s">
        <v>165</v>
      </c>
      <c r="L241" s="6">
        <v>1347.61</v>
      </c>
      <c r="M241" s="20">
        <v>51.536000000000001</v>
      </c>
      <c r="N241" s="21">
        <v>43.727003000000003</v>
      </c>
      <c r="O241" s="7">
        <v>33.521000000000001</v>
      </c>
      <c r="P241" s="7"/>
      <c r="Q241" s="7">
        <v>32.448</v>
      </c>
      <c r="R241" s="34">
        <v>3.6598240469208211E-2</v>
      </c>
      <c r="S241" s="7">
        <v>7.8089969999999997</v>
      </c>
      <c r="T241" s="21">
        <v>49.87</v>
      </c>
      <c r="U241" s="7">
        <v>36.564</v>
      </c>
      <c r="V241" s="7">
        <v>2.6216659999999998</v>
      </c>
      <c r="W241" s="7">
        <v>1.9221699999999999</v>
      </c>
      <c r="X241" s="7">
        <v>5.187335</v>
      </c>
      <c r="Y241" s="7">
        <v>0.69949300000000003</v>
      </c>
      <c r="Z241" s="22">
        <f>Q241*E241/100</f>
        <v>2.3070528000000001</v>
      </c>
    </row>
    <row r="242" spans="1:26" x14ac:dyDescent="0.25">
      <c r="A242" s="4">
        <v>204</v>
      </c>
      <c r="B242" s="6">
        <v>2026</v>
      </c>
      <c r="C242" s="6">
        <v>1</v>
      </c>
      <c r="D242" s="6">
        <v>886.6</v>
      </c>
      <c r="E242" s="6">
        <v>7.11</v>
      </c>
      <c r="F242" s="37">
        <v>-10.6</v>
      </c>
      <c r="G242" s="5" t="s">
        <v>92</v>
      </c>
      <c r="H242" s="5" t="s">
        <v>23</v>
      </c>
      <c r="I242" s="5"/>
      <c r="J242" s="14">
        <v>5</v>
      </c>
      <c r="K242" s="12" t="s">
        <v>164</v>
      </c>
      <c r="L242" s="6">
        <v>1075.17</v>
      </c>
      <c r="M242" s="20">
        <v>42.093000000000004</v>
      </c>
      <c r="N242" s="21">
        <v>34.928997000000003</v>
      </c>
      <c r="O242" s="7">
        <v>33.521000000000001</v>
      </c>
      <c r="P242" s="7"/>
      <c r="Q242" s="7">
        <v>32.487000000000002</v>
      </c>
      <c r="R242" s="34">
        <v>3.6642228739002934E-2</v>
      </c>
      <c r="S242" s="7">
        <v>7.1640059999999997</v>
      </c>
      <c r="T242" s="21">
        <v>42.610999999999997</v>
      </c>
      <c r="U242" s="7">
        <v>41</v>
      </c>
      <c r="V242" s="7">
        <v>2.2400600000000002</v>
      </c>
      <c r="W242" s="7">
        <v>2.15537</v>
      </c>
      <c r="X242" s="7">
        <v>4.92394</v>
      </c>
      <c r="Y242" s="7">
        <v>8.4695999999999994E-2</v>
      </c>
      <c r="Z242" s="22">
        <f>Q242*E242/100</f>
        <v>2.3098257000000002</v>
      </c>
    </row>
    <row r="243" spans="1:26" x14ac:dyDescent="0.25">
      <c r="A243" s="4">
        <v>77</v>
      </c>
      <c r="B243" s="6">
        <v>2026</v>
      </c>
      <c r="C243" s="6">
        <v>1</v>
      </c>
      <c r="D243" s="6">
        <v>886.6</v>
      </c>
      <c r="E243" s="6">
        <v>7.11</v>
      </c>
      <c r="F243" s="37">
        <v>-10.6</v>
      </c>
      <c r="G243" s="5" t="s">
        <v>66</v>
      </c>
      <c r="H243" s="5" t="s">
        <v>27</v>
      </c>
      <c r="I243" s="8" t="s">
        <v>117</v>
      </c>
      <c r="J243" s="14">
        <v>5</v>
      </c>
      <c r="K243" s="12" t="s">
        <v>164</v>
      </c>
      <c r="L243" s="6">
        <v>1100.21</v>
      </c>
      <c r="M243" s="20">
        <v>42.222999999999999</v>
      </c>
      <c r="N243" s="21">
        <v>35.773997999999999</v>
      </c>
      <c r="O243" s="7">
        <v>33.521000000000001</v>
      </c>
      <c r="P243" s="7"/>
      <c r="Q243" s="7">
        <v>32.516000000000005</v>
      </c>
      <c r="R243" s="34">
        <v>3.667493796526055E-2</v>
      </c>
      <c r="S243" s="7">
        <v>6.449001</v>
      </c>
      <c r="T243" s="21">
        <v>32.448</v>
      </c>
      <c r="U243" s="7">
        <v>35.335000000000001</v>
      </c>
      <c r="V243" s="7">
        <v>1.7057910000000001</v>
      </c>
      <c r="W243" s="7">
        <v>1.857561</v>
      </c>
      <c r="X243" s="7">
        <v>4.7432100000000004</v>
      </c>
      <c r="Y243" s="7">
        <v>-0.15176899999999999</v>
      </c>
      <c r="Z243" s="22">
        <f>Q243*E243/100</f>
        <v>2.3118876000000004</v>
      </c>
    </row>
    <row r="244" spans="1:26" x14ac:dyDescent="0.25">
      <c r="A244" s="4">
        <v>314</v>
      </c>
      <c r="B244" s="6">
        <v>2026</v>
      </c>
      <c r="C244" s="6">
        <v>1</v>
      </c>
      <c r="D244" s="6">
        <v>886.6</v>
      </c>
      <c r="E244" s="6">
        <v>7.11</v>
      </c>
      <c r="F244" s="37">
        <v>-10.6</v>
      </c>
      <c r="G244" s="5" t="s">
        <v>112</v>
      </c>
      <c r="H244" s="5" t="s">
        <v>69</v>
      </c>
      <c r="I244" s="5"/>
      <c r="J244" s="14">
        <v>5</v>
      </c>
      <c r="K244" s="12" t="s">
        <v>167</v>
      </c>
      <c r="L244" s="6">
        <v>722.85</v>
      </c>
      <c r="M244" s="20">
        <v>28.088000000000001</v>
      </c>
      <c r="N244" s="21">
        <v>23.517001</v>
      </c>
      <c r="O244" s="7">
        <v>33.521000000000001</v>
      </c>
      <c r="P244" s="7"/>
      <c r="Q244" s="7">
        <v>32.533999999999999</v>
      </c>
      <c r="R244" s="34">
        <v>3.6695240243627338E-2</v>
      </c>
      <c r="S244" s="7">
        <v>4.5709989999999996</v>
      </c>
      <c r="T244" s="21">
        <v>36.457000000000001</v>
      </c>
      <c r="U244" s="7">
        <v>31.940999999999999</v>
      </c>
      <c r="V244" s="7">
        <v>1.916544</v>
      </c>
      <c r="W244" s="7">
        <v>1.679138</v>
      </c>
      <c r="X244" s="7">
        <v>2.6544560000000001</v>
      </c>
      <c r="Y244" s="7">
        <v>0.237405</v>
      </c>
      <c r="Z244" s="22">
        <f>Q244*E244/100</f>
        <v>2.3131674000000002</v>
      </c>
    </row>
    <row r="245" spans="1:26" x14ac:dyDescent="0.25">
      <c r="A245" s="4">
        <v>179</v>
      </c>
      <c r="B245" s="6">
        <v>2026</v>
      </c>
      <c r="C245" s="6">
        <v>1</v>
      </c>
      <c r="D245" s="6">
        <v>886.6</v>
      </c>
      <c r="E245" s="6">
        <v>7.11</v>
      </c>
      <c r="F245" s="37">
        <v>-10.6</v>
      </c>
      <c r="G245" s="5" t="s">
        <v>76</v>
      </c>
      <c r="H245" s="5" t="s">
        <v>79</v>
      </c>
      <c r="I245" s="8" t="s">
        <v>146</v>
      </c>
      <c r="J245" s="14">
        <v>5</v>
      </c>
      <c r="K245" s="12" t="s">
        <v>164</v>
      </c>
      <c r="L245" s="6">
        <v>1098.3599999999999</v>
      </c>
      <c r="M245" s="20">
        <v>42.323999999999998</v>
      </c>
      <c r="N245" s="21">
        <v>35.782997999999999</v>
      </c>
      <c r="O245" s="7">
        <v>33.521000000000001</v>
      </c>
      <c r="P245" s="7"/>
      <c r="Q245" s="7">
        <v>32.578999999999994</v>
      </c>
      <c r="R245" s="34">
        <v>3.6745995939544321E-2</v>
      </c>
      <c r="S245" s="7">
        <v>6.5409980000000001</v>
      </c>
      <c r="T245" s="21">
        <v>30.876000000000001</v>
      </c>
      <c r="U245" s="7">
        <v>30</v>
      </c>
      <c r="V245" s="7">
        <v>1.623151</v>
      </c>
      <c r="W245" s="7">
        <v>1.5770999999999999</v>
      </c>
      <c r="X245" s="7">
        <v>4.9178499999999996</v>
      </c>
      <c r="Y245" s="7">
        <v>4.6049E-2</v>
      </c>
      <c r="Z245" s="22">
        <f>Q245*E245/100</f>
        <v>2.3163668999999998</v>
      </c>
    </row>
    <row r="246" spans="1:26" x14ac:dyDescent="0.25">
      <c r="A246" s="4">
        <v>309</v>
      </c>
      <c r="B246" s="6">
        <v>2026</v>
      </c>
      <c r="C246" s="6">
        <v>1</v>
      </c>
      <c r="D246" s="6">
        <v>886.6</v>
      </c>
      <c r="E246" s="6">
        <v>7.11</v>
      </c>
      <c r="F246" s="37">
        <v>-10.6</v>
      </c>
      <c r="G246" s="5" t="s">
        <v>112</v>
      </c>
      <c r="H246" s="5" t="s">
        <v>25</v>
      </c>
      <c r="I246" s="5"/>
      <c r="J246" s="14">
        <v>5</v>
      </c>
      <c r="K246" s="12" t="s">
        <v>165</v>
      </c>
      <c r="L246" s="6">
        <v>1353.15</v>
      </c>
      <c r="M246" s="20">
        <v>55.582000000000001</v>
      </c>
      <c r="N246" s="21">
        <v>44.088000000000001</v>
      </c>
      <c r="O246" s="7">
        <v>33.521000000000001</v>
      </c>
      <c r="P246" s="7"/>
      <c r="Q246" s="7">
        <v>32.582000000000001</v>
      </c>
      <c r="R246" s="34">
        <v>3.6749379652605461E-2</v>
      </c>
      <c r="S246" s="7">
        <v>11.493995</v>
      </c>
      <c r="T246" s="21">
        <v>67.47</v>
      </c>
      <c r="U246" s="7">
        <v>69.11</v>
      </c>
      <c r="V246" s="7">
        <v>3.5468980000000001</v>
      </c>
      <c r="W246" s="7">
        <v>3.6331129999999998</v>
      </c>
      <c r="X246" s="7">
        <v>7.9471020000000001</v>
      </c>
      <c r="Y246" s="7">
        <v>-8.6220000000000005E-2</v>
      </c>
      <c r="Z246" s="22">
        <f>Q246*E246/100</f>
        <v>2.3165802000000002</v>
      </c>
    </row>
    <row r="247" spans="1:26" x14ac:dyDescent="0.25">
      <c r="A247" s="4">
        <v>98</v>
      </c>
      <c r="B247" s="6">
        <v>2026</v>
      </c>
      <c r="C247" s="6">
        <v>1</v>
      </c>
      <c r="D247" s="6">
        <v>886.6</v>
      </c>
      <c r="E247" s="6">
        <v>7.11</v>
      </c>
      <c r="F247" s="37">
        <v>-10.6</v>
      </c>
      <c r="G247" s="5" t="s">
        <v>70</v>
      </c>
      <c r="H247" s="5" t="s">
        <v>50</v>
      </c>
      <c r="I247" s="5"/>
      <c r="J247" s="14">
        <v>9</v>
      </c>
      <c r="K247" s="12" t="s">
        <v>165</v>
      </c>
      <c r="L247" s="6">
        <v>3496.72</v>
      </c>
      <c r="M247" s="20">
        <v>135.49299999999999</v>
      </c>
      <c r="N247" s="21">
        <v>113.95201299999999</v>
      </c>
      <c r="O247" s="7">
        <v>33.521000000000001</v>
      </c>
      <c r="P247" s="7"/>
      <c r="Q247" s="7">
        <v>32.588000000000001</v>
      </c>
      <c r="R247" s="34">
        <v>3.6756147078727722E-2</v>
      </c>
      <c r="S247" s="7">
        <v>21.541</v>
      </c>
      <c r="T247" s="21">
        <v>118.98</v>
      </c>
      <c r="U247" s="7">
        <v>104</v>
      </c>
      <c r="V247" s="7">
        <v>6.2547790000000001</v>
      </c>
      <c r="W247" s="7">
        <v>5.4672799999999997</v>
      </c>
      <c r="X247" s="7">
        <v>15.286223</v>
      </c>
      <c r="Y247" s="7">
        <v>0.78749899999999995</v>
      </c>
      <c r="Z247" s="22">
        <f>Q247*E247/100</f>
        <v>2.3170068000000001</v>
      </c>
    </row>
    <row r="248" spans="1:26" x14ac:dyDescent="0.25">
      <c r="A248" s="4">
        <v>294</v>
      </c>
      <c r="B248" s="6">
        <v>2026</v>
      </c>
      <c r="C248" s="6">
        <v>1</v>
      </c>
      <c r="D248" s="6">
        <v>886.6</v>
      </c>
      <c r="E248" s="6">
        <v>7.11</v>
      </c>
      <c r="F248" s="37">
        <v>-10.6</v>
      </c>
      <c r="G248" s="5" t="s">
        <v>111</v>
      </c>
      <c r="H248" s="5" t="s">
        <v>69</v>
      </c>
      <c r="I248" s="5"/>
      <c r="J248" s="14">
        <v>5</v>
      </c>
      <c r="K248" s="12" t="s">
        <v>165</v>
      </c>
      <c r="L248" s="6">
        <v>1364.08</v>
      </c>
      <c r="M248" s="20">
        <v>52.691000000000003</v>
      </c>
      <c r="N248" s="21">
        <v>44.567996000000001</v>
      </c>
      <c r="O248" s="7">
        <v>33.521000000000001</v>
      </c>
      <c r="P248" s="7"/>
      <c r="Q248" s="7">
        <v>32.673000000000002</v>
      </c>
      <c r="R248" s="34">
        <v>3.6852018948793142E-2</v>
      </c>
      <c r="S248" s="7">
        <v>8.1229999999999993</v>
      </c>
      <c r="T248" s="21">
        <v>54.61</v>
      </c>
      <c r="U248" s="7">
        <v>51.414000000000001</v>
      </c>
      <c r="V248" s="7">
        <v>2.8708480000000001</v>
      </c>
      <c r="W248" s="7">
        <v>2.7028340000000002</v>
      </c>
      <c r="X248" s="7">
        <v>5.2521529999999998</v>
      </c>
      <c r="Y248" s="7">
        <v>0.168014</v>
      </c>
      <c r="Z248" s="22">
        <f>Q248*E248/100</f>
        <v>2.3230503000000002</v>
      </c>
    </row>
    <row r="249" spans="1:26" x14ac:dyDescent="0.25">
      <c r="A249" s="4">
        <v>304</v>
      </c>
      <c r="B249" s="6">
        <v>2026</v>
      </c>
      <c r="C249" s="6">
        <v>1</v>
      </c>
      <c r="D249" s="6">
        <v>886.6</v>
      </c>
      <c r="E249" s="6">
        <v>7.11</v>
      </c>
      <c r="F249" s="37">
        <v>-10.6</v>
      </c>
      <c r="G249" s="5" t="s">
        <v>112</v>
      </c>
      <c r="H249" s="5" t="s">
        <v>42</v>
      </c>
      <c r="I249" s="5"/>
      <c r="J249" s="14">
        <v>5</v>
      </c>
      <c r="K249" s="12" t="s">
        <v>167</v>
      </c>
      <c r="L249" s="6">
        <v>2195.67</v>
      </c>
      <c r="M249" s="20">
        <v>83.936999999999998</v>
      </c>
      <c r="N249" s="21">
        <v>71.760007000000002</v>
      </c>
      <c r="O249" s="7">
        <v>33.521000000000001</v>
      </c>
      <c r="P249" s="7"/>
      <c r="Q249" s="7">
        <v>32.682000000000002</v>
      </c>
      <c r="R249" s="34">
        <v>3.6862170087976542E-2</v>
      </c>
      <c r="S249" s="7">
        <v>12.177</v>
      </c>
      <c r="T249" s="21">
        <v>67.903000000000006</v>
      </c>
      <c r="U249" s="7">
        <v>67.903000000000006</v>
      </c>
      <c r="V249" s="7">
        <v>3.569661</v>
      </c>
      <c r="W249" s="7">
        <v>3.569661</v>
      </c>
      <c r="X249" s="7">
        <v>8.6073389999999996</v>
      </c>
      <c r="Y249" s="7">
        <v>0</v>
      </c>
      <c r="Z249" s="22">
        <f>Q249*E249/100</f>
        <v>2.3236902000000002</v>
      </c>
    </row>
    <row r="250" spans="1:26" x14ac:dyDescent="0.25">
      <c r="A250" s="4">
        <v>224</v>
      </c>
      <c r="B250" s="6">
        <v>2026</v>
      </c>
      <c r="C250" s="6">
        <v>1</v>
      </c>
      <c r="D250" s="6">
        <v>886.6</v>
      </c>
      <c r="E250" s="6">
        <v>7.11</v>
      </c>
      <c r="F250" s="37">
        <v>-10.6</v>
      </c>
      <c r="G250" s="5" t="s">
        <v>93</v>
      </c>
      <c r="H250" s="5" t="s">
        <v>50</v>
      </c>
      <c r="I250" s="5"/>
      <c r="J250" s="14">
        <v>9</v>
      </c>
      <c r="K250" s="12" t="s">
        <v>165</v>
      </c>
      <c r="L250" s="6">
        <v>3485.66</v>
      </c>
      <c r="M250" s="20">
        <v>136.291</v>
      </c>
      <c r="N250" s="21">
        <v>114.00599200000001</v>
      </c>
      <c r="O250" s="7">
        <v>33.341000000000001</v>
      </c>
      <c r="P250" s="7"/>
      <c r="Q250" s="7">
        <v>32.707000000000001</v>
      </c>
      <c r="R250" s="34">
        <v>3.6890367696819311E-2</v>
      </c>
      <c r="S250" s="7">
        <v>22.285001000000001</v>
      </c>
      <c r="T250" s="21">
        <v>135.71</v>
      </c>
      <c r="U250" s="7">
        <v>105.91</v>
      </c>
      <c r="V250" s="7">
        <v>7.1342749999999997</v>
      </c>
      <c r="W250" s="7">
        <v>5.5676889999999997</v>
      </c>
      <c r="X250" s="7">
        <v>15.150726000000001</v>
      </c>
      <c r="Y250" s="7">
        <v>1.566587</v>
      </c>
      <c r="Z250" s="22">
        <f>Q250*E250/100</f>
        <v>2.3254676999999999</v>
      </c>
    </row>
    <row r="251" spans="1:26" x14ac:dyDescent="0.25">
      <c r="A251" s="4">
        <v>74</v>
      </c>
      <c r="B251" s="6">
        <v>2026</v>
      </c>
      <c r="C251" s="6">
        <v>1</v>
      </c>
      <c r="D251" s="6">
        <v>886.6</v>
      </c>
      <c r="E251" s="6">
        <v>7.11</v>
      </c>
      <c r="F251" s="37">
        <v>-10.6</v>
      </c>
      <c r="G251" s="5" t="s">
        <v>66</v>
      </c>
      <c r="H251" s="5" t="s">
        <v>23</v>
      </c>
      <c r="I251" s="8" t="s">
        <v>146</v>
      </c>
      <c r="J251" s="14">
        <v>5</v>
      </c>
      <c r="K251" s="12" t="s">
        <v>164</v>
      </c>
      <c r="L251" s="6">
        <v>1070.45</v>
      </c>
      <c r="M251" s="20">
        <v>41.688000000000002</v>
      </c>
      <c r="N251" s="21">
        <v>35.016995000000001</v>
      </c>
      <c r="O251" s="7">
        <v>33.521000000000001</v>
      </c>
      <c r="P251" s="7"/>
      <c r="Q251" s="7">
        <v>32.711999999999996</v>
      </c>
      <c r="R251" s="34">
        <v>3.6896007218587858E-2</v>
      </c>
      <c r="S251" s="7">
        <v>6.6709940000000003</v>
      </c>
      <c r="T251" s="21">
        <v>39.448</v>
      </c>
      <c r="U251" s="7">
        <v>43</v>
      </c>
      <c r="V251" s="7">
        <v>2.0737809999999999</v>
      </c>
      <c r="W251" s="7">
        <v>2.26051</v>
      </c>
      <c r="X251" s="7">
        <v>4.5972189999999999</v>
      </c>
      <c r="Y251" s="7">
        <v>-0.18673500000000001</v>
      </c>
      <c r="Z251" s="22">
        <f>Q251*E251/100</f>
        <v>2.3258231999999999</v>
      </c>
    </row>
    <row r="252" spans="1:26" x14ac:dyDescent="0.25">
      <c r="A252" s="4">
        <v>239</v>
      </c>
      <c r="B252" s="6">
        <v>2026</v>
      </c>
      <c r="C252" s="6">
        <v>1</v>
      </c>
      <c r="D252" s="6">
        <v>886.6</v>
      </c>
      <c r="E252" s="6">
        <v>7.11</v>
      </c>
      <c r="F252" s="37">
        <v>-10.6</v>
      </c>
      <c r="G252" s="5" t="s">
        <v>93</v>
      </c>
      <c r="H252" s="5" t="s">
        <v>99</v>
      </c>
      <c r="I252" s="5"/>
      <c r="J252" s="14">
        <v>5</v>
      </c>
      <c r="K252" s="12" t="s">
        <v>162</v>
      </c>
      <c r="L252" s="6">
        <v>1976.38</v>
      </c>
      <c r="M252" s="20">
        <v>72.861999999999995</v>
      </c>
      <c r="N252" s="21">
        <v>64.731999000000002</v>
      </c>
      <c r="O252" s="7">
        <v>33.521000000000001</v>
      </c>
      <c r="P252" s="7"/>
      <c r="Q252" s="7">
        <v>32.753</v>
      </c>
      <c r="R252" s="34">
        <v>3.6942251297090008E-2</v>
      </c>
      <c r="S252" s="7">
        <v>8.1299989999999998</v>
      </c>
      <c r="T252" s="21">
        <v>91.108999999999995</v>
      </c>
      <c r="U252" s="7">
        <v>79</v>
      </c>
      <c r="V252" s="7">
        <v>4.7896000000000001</v>
      </c>
      <c r="W252" s="7">
        <v>4.1530300000000002</v>
      </c>
      <c r="X252" s="7">
        <v>3.3403999999999998</v>
      </c>
      <c r="Y252" s="7">
        <v>0.63656900000000005</v>
      </c>
      <c r="Z252" s="22">
        <f>Q252*E252/100</f>
        <v>2.3287382999999999</v>
      </c>
    </row>
    <row r="253" spans="1:26" x14ac:dyDescent="0.25">
      <c r="A253" s="4">
        <v>96</v>
      </c>
      <c r="B253" s="6">
        <v>2026</v>
      </c>
      <c r="C253" s="6">
        <v>1</v>
      </c>
      <c r="D253" s="6">
        <v>886.6</v>
      </c>
      <c r="E253" s="6">
        <v>7.11</v>
      </c>
      <c r="F253" s="37">
        <v>-10.6</v>
      </c>
      <c r="G253" s="5" t="s">
        <v>70</v>
      </c>
      <c r="H253" s="5" t="s">
        <v>48</v>
      </c>
      <c r="I253" s="5"/>
      <c r="J253" s="14">
        <v>5</v>
      </c>
      <c r="K253" s="12" t="s">
        <v>165</v>
      </c>
      <c r="L253" s="6">
        <v>1353.73</v>
      </c>
      <c r="M253" s="20">
        <v>54.177</v>
      </c>
      <c r="N253" s="21">
        <v>44.343004999999998</v>
      </c>
      <c r="O253" s="7">
        <v>33.521000000000001</v>
      </c>
      <c r="P253" s="7"/>
      <c r="Q253" s="7">
        <v>32.756</v>
      </c>
      <c r="R253" s="34">
        <v>3.6945635010151141E-2</v>
      </c>
      <c r="S253" s="7">
        <v>9.8339999999999996</v>
      </c>
      <c r="T253" s="21">
        <v>62.42</v>
      </c>
      <c r="U253" s="7">
        <v>63.704000000000001</v>
      </c>
      <c r="V253" s="7">
        <v>3.2814190000000001</v>
      </c>
      <c r="W253" s="7">
        <v>3.348919</v>
      </c>
      <c r="X253" s="7">
        <v>6.4850820000000002</v>
      </c>
      <c r="Y253" s="7">
        <v>0</v>
      </c>
      <c r="Z253" s="22">
        <f>Q253*E253/100</f>
        <v>2.3289515999999999</v>
      </c>
    </row>
    <row r="254" spans="1:26" x14ac:dyDescent="0.25">
      <c r="A254" s="4">
        <v>305</v>
      </c>
      <c r="B254" s="6">
        <v>2026</v>
      </c>
      <c r="C254" s="6">
        <v>1</v>
      </c>
      <c r="D254" s="6">
        <v>886.6</v>
      </c>
      <c r="E254" s="6">
        <v>7.11</v>
      </c>
      <c r="F254" s="37">
        <v>-10.6</v>
      </c>
      <c r="G254" s="5" t="s">
        <v>112</v>
      </c>
      <c r="H254" s="5" t="s">
        <v>22</v>
      </c>
      <c r="I254" s="5"/>
      <c r="J254" s="14">
        <v>9</v>
      </c>
      <c r="K254" s="12" t="s">
        <v>165</v>
      </c>
      <c r="L254" s="6">
        <v>3509.9</v>
      </c>
      <c r="M254" s="20">
        <v>136.834</v>
      </c>
      <c r="N254" s="21">
        <v>115.02300200000001</v>
      </c>
      <c r="O254" s="7">
        <v>33.521000000000001</v>
      </c>
      <c r="P254" s="7"/>
      <c r="Q254" s="7">
        <v>32.771000000000001</v>
      </c>
      <c r="R254" s="34">
        <v>3.6962553575456802E-2</v>
      </c>
      <c r="S254" s="7">
        <v>21.811</v>
      </c>
      <c r="T254" s="21">
        <v>100.26</v>
      </c>
      <c r="U254" s="7">
        <v>94.436000000000007</v>
      </c>
      <c r="V254" s="7">
        <v>5.2706679999999997</v>
      </c>
      <c r="W254" s="7">
        <v>4.9645010000000003</v>
      </c>
      <c r="X254" s="7">
        <v>16.540330000000001</v>
      </c>
      <c r="Y254" s="7">
        <v>0</v>
      </c>
      <c r="Z254" s="22">
        <f>Q254*E254/100</f>
        <v>2.3300181000000002</v>
      </c>
    </row>
    <row r="255" spans="1:26" x14ac:dyDescent="0.25">
      <c r="A255" s="4">
        <v>135</v>
      </c>
      <c r="B255" s="6">
        <v>2026</v>
      </c>
      <c r="C255" s="6">
        <v>1</v>
      </c>
      <c r="D255" s="6">
        <v>886.6</v>
      </c>
      <c r="E255" s="6">
        <v>7.11</v>
      </c>
      <c r="F255" s="37">
        <v>-10.6</v>
      </c>
      <c r="G255" s="5" t="s">
        <v>75</v>
      </c>
      <c r="H255" s="5" t="s">
        <v>43</v>
      </c>
      <c r="I255" s="5"/>
      <c r="J255" s="14">
        <v>5</v>
      </c>
      <c r="K255" s="12" t="s">
        <v>165</v>
      </c>
      <c r="L255" s="6">
        <v>2193.58</v>
      </c>
      <c r="M255" s="20">
        <v>86.454999999999998</v>
      </c>
      <c r="N255" s="21">
        <v>71.924999999999997</v>
      </c>
      <c r="O255" s="7">
        <v>33.521000000000001</v>
      </c>
      <c r="P255" s="7"/>
      <c r="Q255" s="7">
        <v>32.789000000000001</v>
      </c>
      <c r="R255" s="34">
        <v>3.6982855853823597E-2</v>
      </c>
      <c r="S255" s="7">
        <v>14.53</v>
      </c>
      <c r="T255" s="21">
        <v>77.25</v>
      </c>
      <c r="U255" s="7">
        <v>60</v>
      </c>
      <c r="V255" s="7">
        <v>4.0610330000000001</v>
      </c>
      <c r="W255" s="7">
        <v>3.1541999999999999</v>
      </c>
      <c r="X255" s="7">
        <v>10.468966999999999</v>
      </c>
      <c r="Y255" s="7">
        <v>0.906833</v>
      </c>
      <c r="Z255" s="22">
        <f>Q255*E255/100</f>
        <v>2.3312979</v>
      </c>
    </row>
    <row r="256" spans="1:26" x14ac:dyDescent="0.25">
      <c r="A256" s="4">
        <v>97</v>
      </c>
      <c r="B256" s="6">
        <v>2026</v>
      </c>
      <c r="C256" s="6">
        <v>1</v>
      </c>
      <c r="D256" s="6">
        <v>886.6</v>
      </c>
      <c r="E256" s="6">
        <v>7.11</v>
      </c>
      <c r="F256" s="37">
        <v>-10.6</v>
      </c>
      <c r="G256" s="5" t="s">
        <v>70</v>
      </c>
      <c r="H256" s="5" t="s">
        <v>49</v>
      </c>
      <c r="I256" s="5"/>
      <c r="J256" s="14">
        <v>5</v>
      </c>
      <c r="K256" s="12" t="s">
        <v>165</v>
      </c>
      <c r="L256" s="6">
        <v>1368.4</v>
      </c>
      <c r="M256" s="20">
        <v>53.761000000000003</v>
      </c>
      <c r="N256" s="21">
        <v>44.993000000000002</v>
      </c>
      <c r="O256" s="7">
        <v>33.521000000000001</v>
      </c>
      <c r="P256" s="7"/>
      <c r="Q256" s="7">
        <v>32.880000000000003</v>
      </c>
      <c r="R256" s="34">
        <v>3.7085495150011284E-2</v>
      </c>
      <c r="S256" s="7">
        <v>8.7680019999999992</v>
      </c>
      <c r="T256" s="21">
        <v>53.33</v>
      </c>
      <c r="U256" s="7">
        <v>53</v>
      </c>
      <c r="V256" s="7">
        <v>2.8035580000000002</v>
      </c>
      <c r="W256" s="7">
        <v>2.7862100000000001</v>
      </c>
      <c r="X256" s="7">
        <v>5.964442</v>
      </c>
      <c r="Y256" s="7">
        <v>1.7350000000000001E-2</v>
      </c>
      <c r="Z256" s="22">
        <f>Q256*E256/100</f>
        <v>2.3377680000000005</v>
      </c>
    </row>
    <row r="257" spans="1:26" x14ac:dyDescent="0.25">
      <c r="A257" s="4">
        <v>210</v>
      </c>
      <c r="B257" s="6">
        <v>2026</v>
      </c>
      <c r="C257" s="6">
        <v>1</v>
      </c>
      <c r="D257" s="6">
        <v>886.6</v>
      </c>
      <c r="E257" s="6">
        <v>7.11</v>
      </c>
      <c r="F257" s="37">
        <v>-10.6</v>
      </c>
      <c r="G257" s="5" t="s">
        <v>93</v>
      </c>
      <c r="H257" s="5" t="s">
        <v>40</v>
      </c>
      <c r="I257" s="5"/>
      <c r="J257" s="14">
        <v>9</v>
      </c>
      <c r="K257" s="40"/>
      <c r="L257" s="6">
        <v>3872.48</v>
      </c>
      <c r="M257" s="20">
        <v>143.67099999999999</v>
      </c>
      <c r="N257" s="21">
        <v>128.515997</v>
      </c>
      <c r="O257" s="7">
        <v>33.521000000000001</v>
      </c>
      <c r="P257" s="7"/>
      <c r="Q257" s="7">
        <v>32.9</v>
      </c>
      <c r="R257" s="34">
        <v>3.7108053237085492E-2</v>
      </c>
      <c r="S257" s="7">
        <v>15.154999999999999</v>
      </c>
      <c r="T257" s="21">
        <v>114.72</v>
      </c>
      <c r="U257" s="7">
        <v>118.852</v>
      </c>
      <c r="V257" s="7">
        <v>6.0308299999999999</v>
      </c>
      <c r="W257" s="7">
        <v>6.2480500000000001</v>
      </c>
      <c r="X257" s="7">
        <v>8.9069509999999994</v>
      </c>
      <c r="Y257" s="7">
        <v>0</v>
      </c>
      <c r="Z257" s="22">
        <f>Q257*E257/100</f>
        <v>2.3391900000000003</v>
      </c>
    </row>
    <row r="258" spans="1:26" x14ac:dyDescent="0.25">
      <c r="A258" s="4">
        <v>211</v>
      </c>
      <c r="B258" s="6">
        <v>2026</v>
      </c>
      <c r="C258" s="6">
        <v>1</v>
      </c>
      <c r="D258" s="6">
        <v>886.6</v>
      </c>
      <c r="E258" s="6">
        <v>7.11</v>
      </c>
      <c r="F258" s="37">
        <v>-10.6</v>
      </c>
      <c r="G258" s="5" t="s">
        <v>93</v>
      </c>
      <c r="H258" s="5" t="s">
        <v>43</v>
      </c>
      <c r="I258" s="5"/>
      <c r="J258" s="14">
        <v>5</v>
      </c>
      <c r="K258" s="12" t="s">
        <v>165</v>
      </c>
      <c r="L258" s="6">
        <v>1363.79</v>
      </c>
      <c r="M258" s="20">
        <v>53.156999999999996</v>
      </c>
      <c r="N258" s="21">
        <v>44.889004</v>
      </c>
      <c r="O258" s="7">
        <v>33.521000000000001</v>
      </c>
      <c r="P258" s="7"/>
      <c r="Q258" s="7">
        <v>32.914999999999999</v>
      </c>
      <c r="R258" s="34">
        <v>3.7124971802391153E-2</v>
      </c>
      <c r="S258" s="7">
        <v>8.2680000000000007</v>
      </c>
      <c r="T258" s="21">
        <v>44.451999999999998</v>
      </c>
      <c r="U258" s="7">
        <v>46</v>
      </c>
      <c r="V258" s="7">
        <v>2.3368419999999999</v>
      </c>
      <c r="W258" s="7">
        <v>2.4182199999999998</v>
      </c>
      <c r="X258" s="7">
        <v>5.9311590000000001</v>
      </c>
      <c r="Y258" s="7">
        <v>-8.1378000000000006E-2</v>
      </c>
      <c r="Z258" s="22">
        <f>Q258*E258/100</f>
        <v>2.3402565000000002</v>
      </c>
    </row>
    <row r="259" spans="1:26" x14ac:dyDescent="0.25">
      <c r="A259" s="4">
        <v>100</v>
      </c>
      <c r="B259" s="6">
        <v>2026</v>
      </c>
      <c r="C259" s="6">
        <v>1</v>
      </c>
      <c r="D259" s="6">
        <v>886.6</v>
      </c>
      <c r="E259" s="6">
        <v>7.11</v>
      </c>
      <c r="F259" s="37">
        <v>-10.6</v>
      </c>
      <c r="G259" s="5" t="s">
        <v>70</v>
      </c>
      <c r="H259" s="5" t="s">
        <v>52</v>
      </c>
      <c r="I259" s="5"/>
      <c r="J259" s="14">
        <v>5</v>
      </c>
      <c r="K259" s="12" t="s">
        <v>165</v>
      </c>
      <c r="L259" s="6">
        <v>2198.64</v>
      </c>
      <c r="M259" s="20">
        <v>85.867000000000004</v>
      </c>
      <c r="N259" s="21">
        <v>72.452001999999993</v>
      </c>
      <c r="O259" s="7">
        <v>33.521000000000001</v>
      </c>
      <c r="P259" s="7"/>
      <c r="Q259" s="7">
        <v>32.953000000000003</v>
      </c>
      <c r="R259" s="34">
        <v>3.716783216783217E-2</v>
      </c>
      <c r="S259" s="7">
        <v>13.414992</v>
      </c>
      <c r="T259" s="21">
        <v>94.4</v>
      </c>
      <c r="U259" s="7">
        <v>105.5</v>
      </c>
      <c r="V259" s="7">
        <v>4.9626080000000004</v>
      </c>
      <c r="W259" s="7">
        <v>5.5461349999999996</v>
      </c>
      <c r="X259" s="7">
        <v>8.4523910000000004</v>
      </c>
      <c r="Y259" s="7">
        <v>-0.58353500000000003</v>
      </c>
      <c r="Z259" s="22">
        <f>Q259*E259/100</f>
        <v>2.3429583000000003</v>
      </c>
    </row>
    <row r="260" spans="1:26" x14ac:dyDescent="0.25">
      <c r="A260" s="4">
        <v>76</v>
      </c>
      <c r="B260" s="6">
        <v>2026</v>
      </c>
      <c r="C260" s="6">
        <v>1</v>
      </c>
      <c r="D260" s="6">
        <v>886.6</v>
      </c>
      <c r="E260" s="6">
        <v>7.11</v>
      </c>
      <c r="F260" s="37">
        <v>-10.6</v>
      </c>
      <c r="G260" s="5" t="s">
        <v>66</v>
      </c>
      <c r="H260" s="5" t="s">
        <v>25</v>
      </c>
      <c r="I260" s="8" t="s">
        <v>146</v>
      </c>
      <c r="J260" s="14">
        <v>5</v>
      </c>
      <c r="K260" s="12" t="s">
        <v>164</v>
      </c>
      <c r="L260" s="6">
        <v>1075.32</v>
      </c>
      <c r="M260" s="20">
        <v>42.631</v>
      </c>
      <c r="N260" s="21">
        <v>35.472000999999999</v>
      </c>
      <c r="O260" s="7">
        <v>33.521000000000001</v>
      </c>
      <c r="P260" s="7"/>
      <c r="Q260" s="7">
        <v>32.987000000000002</v>
      </c>
      <c r="R260" s="34">
        <v>3.7206180915858339E-2</v>
      </c>
      <c r="S260" s="7">
        <v>7.1590020000000001</v>
      </c>
      <c r="T260" s="21">
        <v>42.305</v>
      </c>
      <c r="U260" s="7">
        <v>38.5</v>
      </c>
      <c r="V260" s="7">
        <v>2.2239740000000001</v>
      </c>
      <c r="W260" s="7">
        <v>2.0239449999999999</v>
      </c>
      <c r="X260" s="7">
        <v>4.9350259999999997</v>
      </c>
      <c r="Y260" s="7">
        <v>0.20003099999999999</v>
      </c>
      <c r="Z260" s="22">
        <f>Q260*E260/100</f>
        <v>2.3453757</v>
      </c>
    </row>
    <row r="261" spans="1:26" x14ac:dyDescent="0.25">
      <c r="A261" s="4">
        <v>303</v>
      </c>
      <c r="B261" s="6">
        <v>2026</v>
      </c>
      <c r="C261" s="6">
        <v>1</v>
      </c>
      <c r="D261" s="6">
        <v>886.6</v>
      </c>
      <c r="E261" s="6">
        <v>7.11</v>
      </c>
      <c r="F261" s="37">
        <v>-10.6</v>
      </c>
      <c r="G261" s="5" t="s">
        <v>112</v>
      </c>
      <c r="H261" s="5" t="s">
        <v>65</v>
      </c>
      <c r="I261" s="5"/>
      <c r="J261" s="14">
        <v>9</v>
      </c>
      <c r="K261" s="12" t="s">
        <v>165</v>
      </c>
      <c r="L261" s="6">
        <v>3500.27</v>
      </c>
      <c r="M261" s="20">
        <v>140.63</v>
      </c>
      <c r="N261" s="21">
        <v>115.62200199999999</v>
      </c>
      <c r="O261" s="7">
        <v>33.521000000000001</v>
      </c>
      <c r="P261" s="7"/>
      <c r="Q261" s="7">
        <v>33.031999999999996</v>
      </c>
      <c r="R261" s="34">
        <v>3.7256936611775315E-2</v>
      </c>
      <c r="S261" s="7">
        <v>25.007999000000002</v>
      </c>
      <c r="T261" s="21">
        <v>135.71</v>
      </c>
      <c r="U261" s="7">
        <v>120.679</v>
      </c>
      <c r="V261" s="7">
        <v>7.1342749999999997</v>
      </c>
      <c r="W261" s="7">
        <v>6.3440950000000003</v>
      </c>
      <c r="X261" s="7">
        <v>17.873725</v>
      </c>
      <c r="Y261" s="7">
        <v>0.79017899999999996</v>
      </c>
      <c r="Z261" s="22">
        <f>Q261*E261/100</f>
        <v>2.3485752</v>
      </c>
    </row>
    <row r="262" spans="1:26" x14ac:dyDescent="0.25">
      <c r="A262" s="4">
        <v>51</v>
      </c>
      <c r="B262" s="6">
        <v>2026</v>
      </c>
      <c r="C262" s="6">
        <v>1</v>
      </c>
      <c r="D262" s="6">
        <v>886.6</v>
      </c>
      <c r="E262" s="6">
        <v>7.11</v>
      </c>
      <c r="F262" s="37">
        <v>-10.6</v>
      </c>
      <c r="G262" s="5" t="s">
        <v>39</v>
      </c>
      <c r="H262" s="5" t="s">
        <v>57</v>
      </c>
      <c r="I262" s="8" t="s">
        <v>146</v>
      </c>
      <c r="J262" s="17">
        <v>5</v>
      </c>
      <c r="K262" s="12" t="s">
        <v>164</v>
      </c>
      <c r="L262" s="6">
        <v>1098.8</v>
      </c>
      <c r="M262" s="20">
        <v>43.868000000000002</v>
      </c>
      <c r="N262" s="21">
        <v>36.317005000000002</v>
      </c>
      <c r="O262" s="7">
        <v>33.521000000000001</v>
      </c>
      <c r="P262" s="7"/>
      <c r="Q262" s="7">
        <v>33.052</v>
      </c>
      <c r="R262" s="34">
        <v>3.7279494698849537E-2</v>
      </c>
      <c r="S262" s="7">
        <v>7.5510060000000001</v>
      </c>
      <c r="T262" s="21">
        <v>48.881</v>
      </c>
      <c r="U262" s="7">
        <v>34.5</v>
      </c>
      <c r="V262" s="7">
        <v>2.569674</v>
      </c>
      <c r="W262" s="7">
        <v>1.8136650000000001</v>
      </c>
      <c r="X262" s="7">
        <v>4.9813260000000001</v>
      </c>
      <c r="Y262" s="7">
        <v>0.75601499999999999</v>
      </c>
      <c r="Z262" s="22">
        <f>Q262*E262/100</f>
        <v>2.3499971999999998</v>
      </c>
    </row>
    <row r="263" spans="1:26" x14ac:dyDescent="0.25">
      <c r="A263" s="4">
        <v>153</v>
      </c>
      <c r="B263" s="6">
        <v>2026</v>
      </c>
      <c r="C263" s="6">
        <v>1</v>
      </c>
      <c r="D263" s="6">
        <v>886.6</v>
      </c>
      <c r="E263" s="6">
        <v>7.11</v>
      </c>
      <c r="F263" s="37">
        <v>-10.6</v>
      </c>
      <c r="G263" s="5" t="s">
        <v>76</v>
      </c>
      <c r="H263" s="5" t="s">
        <v>41</v>
      </c>
      <c r="I263" s="5"/>
      <c r="J263" s="11">
        <v>5</v>
      </c>
      <c r="K263" s="12" t="s">
        <v>165</v>
      </c>
      <c r="L263" s="6">
        <v>1359.67</v>
      </c>
      <c r="M263" s="20">
        <v>53.87</v>
      </c>
      <c r="N263" s="21">
        <v>44.949002</v>
      </c>
      <c r="O263" s="7">
        <v>33.521000000000001</v>
      </c>
      <c r="P263" s="7"/>
      <c r="Q263" s="7">
        <v>33.058999999999997</v>
      </c>
      <c r="R263" s="34">
        <v>3.7287390029325511E-2</v>
      </c>
      <c r="S263" s="7">
        <v>8.9210100000000008</v>
      </c>
      <c r="T263" s="21">
        <v>52.692999999999998</v>
      </c>
      <c r="U263" s="7">
        <v>48.3</v>
      </c>
      <c r="V263" s="7">
        <v>2.7700710000000002</v>
      </c>
      <c r="W263" s="7">
        <v>2.5391309999999998</v>
      </c>
      <c r="X263" s="7">
        <v>6.1509299999999998</v>
      </c>
      <c r="Y263" s="7">
        <v>0.23094999999999999</v>
      </c>
      <c r="Z263" s="22">
        <f>Q263*E263/100</f>
        <v>2.3504948999999997</v>
      </c>
    </row>
    <row r="264" spans="1:26" x14ac:dyDescent="0.25">
      <c r="A264" s="4">
        <v>228</v>
      </c>
      <c r="B264" s="6">
        <v>2026</v>
      </c>
      <c r="C264" s="6">
        <v>1</v>
      </c>
      <c r="D264" s="6">
        <v>886.6</v>
      </c>
      <c r="E264" s="6">
        <v>7.11</v>
      </c>
      <c r="F264" s="37">
        <v>-10.6</v>
      </c>
      <c r="G264" s="5" t="s">
        <v>93</v>
      </c>
      <c r="H264" s="5" t="s">
        <v>54</v>
      </c>
      <c r="I264" s="5"/>
      <c r="J264" s="18">
        <v>5</v>
      </c>
      <c r="K264" s="12" t="s">
        <v>164</v>
      </c>
      <c r="L264" s="6">
        <v>1068.22</v>
      </c>
      <c r="M264" s="20">
        <v>42.043999999999997</v>
      </c>
      <c r="N264" s="21">
        <v>35.347997999999997</v>
      </c>
      <c r="O264" s="7">
        <v>33.521000000000001</v>
      </c>
      <c r="P264" s="7"/>
      <c r="Q264" s="7">
        <v>33.091000000000001</v>
      </c>
      <c r="R264" s="34">
        <v>3.732348296864426E-2</v>
      </c>
      <c r="S264" s="7">
        <v>6.6959960000000001</v>
      </c>
      <c r="T264" s="21">
        <v>31.442</v>
      </c>
      <c r="U264" s="7">
        <v>31.5</v>
      </c>
      <c r="V264" s="7">
        <v>1.652906</v>
      </c>
      <c r="W264" s="7">
        <v>1.6559550000000001</v>
      </c>
      <c r="X264" s="7">
        <v>5.043094</v>
      </c>
      <c r="Y264" s="7">
        <v>-3.0530000000000002E-3</v>
      </c>
      <c r="Z264" s="22">
        <f>Q264*E264/100</f>
        <v>2.3527701000000003</v>
      </c>
    </row>
    <row r="265" spans="1:26" x14ac:dyDescent="0.25">
      <c r="A265" s="4">
        <v>134</v>
      </c>
      <c r="B265" s="6">
        <v>2026</v>
      </c>
      <c r="C265" s="6">
        <v>1</v>
      </c>
      <c r="D265" s="6">
        <v>886.6</v>
      </c>
      <c r="E265" s="6">
        <v>7.11</v>
      </c>
      <c r="F265" s="37">
        <v>-10.6</v>
      </c>
      <c r="G265" s="5" t="s">
        <v>75</v>
      </c>
      <c r="H265" s="5" t="s">
        <v>22</v>
      </c>
      <c r="I265" s="8" t="s">
        <v>136</v>
      </c>
      <c r="J265" s="19">
        <v>5</v>
      </c>
      <c r="K265" s="12" t="s">
        <v>165</v>
      </c>
      <c r="L265" s="6">
        <v>2185.27</v>
      </c>
      <c r="M265" s="20">
        <v>88.046000000000006</v>
      </c>
      <c r="N265" s="21">
        <v>72.378994000000006</v>
      </c>
      <c r="O265" s="7">
        <v>33.521000000000001</v>
      </c>
      <c r="P265" s="7"/>
      <c r="Q265" s="7">
        <v>33.120999999999995</v>
      </c>
      <c r="R265" s="34">
        <v>3.7357320099255575E-2</v>
      </c>
      <c r="S265" s="7">
        <v>15.667002</v>
      </c>
      <c r="T265" s="21">
        <v>83.47</v>
      </c>
      <c r="U265" s="7">
        <v>49.116999999999997</v>
      </c>
      <c r="V265" s="7">
        <v>4.3880179999999998</v>
      </c>
      <c r="W265" s="7">
        <v>2.5820810000000001</v>
      </c>
      <c r="X265" s="7">
        <v>11.278980000000001</v>
      </c>
      <c r="Y265" s="7">
        <v>1.805939</v>
      </c>
      <c r="Z265" s="22">
        <f>Q265*E265/100</f>
        <v>2.3549030999999996</v>
      </c>
    </row>
    <row r="266" spans="1:26" x14ac:dyDescent="0.25">
      <c r="A266" s="4">
        <v>178</v>
      </c>
      <c r="B266" s="6">
        <v>2026</v>
      </c>
      <c r="C266" s="6">
        <v>1</v>
      </c>
      <c r="D266" s="6">
        <v>886.6</v>
      </c>
      <c r="E266" s="6">
        <v>7.11</v>
      </c>
      <c r="F266" s="37">
        <v>-10.6</v>
      </c>
      <c r="G266" s="5" t="s">
        <v>76</v>
      </c>
      <c r="H266" s="5" t="s">
        <v>79</v>
      </c>
      <c r="I266" s="8" t="s">
        <v>117</v>
      </c>
      <c r="J266" s="11">
        <v>5</v>
      </c>
      <c r="K266" s="12" t="s">
        <v>164</v>
      </c>
      <c r="L266" s="6">
        <v>1099.2</v>
      </c>
      <c r="M266" s="20">
        <v>43.408999999999999</v>
      </c>
      <c r="N266" s="21">
        <v>36.415999999999997</v>
      </c>
      <c r="O266" s="7">
        <v>33.521000000000001</v>
      </c>
      <c r="P266" s="7"/>
      <c r="Q266" s="7">
        <v>33.130000000000003</v>
      </c>
      <c r="R266" s="34">
        <v>3.7367471238438983E-2</v>
      </c>
      <c r="S266" s="7">
        <v>6.9929990000000002</v>
      </c>
      <c r="T266" s="21">
        <v>33.26</v>
      </c>
      <c r="U266" s="7">
        <v>31</v>
      </c>
      <c r="V266" s="7">
        <v>1.748478</v>
      </c>
      <c r="W266" s="7">
        <v>1.62967</v>
      </c>
      <c r="X266" s="7">
        <v>5.2445219999999999</v>
      </c>
      <c r="Y266" s="7">
        <v>0.118807</v>
      </c>
      <c r="Z266" s="22">
        <f>Q266*E266/100</f>
        <v>2.3555430000000004</v>
      </c>
    </row>
    <row r="267" spans="1:26" x14ac:dyDescent="0.25">
      <c r="A267" s="4">
        <v>149</v>
      </c>
      <c r="B267" s="6">
        <v>2026</v>
      </c>
      <c r="C267" s="6">
        <v>1</v>
      </c>
      <c r="D267" s="6">
        <v>886.6</v>
      </c>
      <c r="E267" s="6">
        <v>7.11</v>
      </c>
      <c r="F267" s="37">
        <v>-10.6</v>
      </c>
      <c r="G267" s="5" t="s">
        <v>76</v>
      </c>
      <c r="H267" s="5" t="s">
        <v>40</v>
      </c>
      <c r="I267" s="8" t="s">
        <v>123</v>
      </c>
      <c r="J267" s="13">
        <v>5</v>
      </c>
      <c r="K267" s="12" t="s">
        <v>167</v>
      </c>
      <c r="L267" s="6">
        <v>1224.32</v>
      </c>
      <c r="M267" s="20">
        <v>45.906999999999996</v>
      </c>
      <c r="N267" s="21">
        <v>40.61</v>
      </c>
      <c r="O267" s="7">
        <v>33.521000000000001</v>
      </c>
      <c r="P267" s="7"/>
      <c r="Q267" s="7">
        <v>33.168999999999997</v>
      </c>
      <c r="R267" s="34">
        <v>3.7411459508233699E-2</v>
      </c>
      <c r="S267" s="7">
        <v>5.2969989999999996</v>
      </c>
      <c r="T267" s="21">
        <v>24.117000000000001</v>
      </c>
      <c r="U267" s="7">
        <v>27</v>
      </c>
      <c r="V267" s="7">
        <v>1.2678309999999999</v>
      </c>
      <c r="W267" s="7">
        <v>1.4193899999999999</v>
      </c>
      <c r="X267" s="7">
        <v>4.0291699999999997</v>
      </c>
      <c r="Y267" s="7">
        <v>-0.15156</v>
      </c>
      <c r="Z267" s="22">
        <f>Q267*E267/100</f>
        <v>2.3583158999999996</v>
      </c>
    </row>
    <row r="268" spans="1:26" x14ac:dyDescent="0.25">
      <c r="A268" s="4">
        <v>271</v>
      </c>
      <c r="B268" s="6">
        <v>2026</v>
      </c>
      <c r="C268" s="6">
        <v>1</v>
      </c>
      <c r="D268" s="6">
        <v>886.6</v>
      </c>
      <c r="E268" s="6">
        <v>7.11</v>
      </c>
      <c r="F268" s="37">
        <v>-10.6</v>
      </c>
      <c r="G268" s="5" t="s">
        <v>110</v>
      </c>
      <c r="H268" s="5" t="s">
        <v>25</v>
      </c>
      <c r="I268" s="5"/>
      <c r="J268" s="14">
        <v>5</v>
      </c>
      <c r="K268" s="12" t="s">
        <v>165</v>
      </c>
      <c r="L268" s="6">
        <v>2157.75</v>
      </c>
      <c r="M268" s="20">
        <v>87.116</v>
      </c>
      <c r="N268" s="21">
        <v>71.727003999999994</v>
      </c>
      <c r="O268" s="7">
        <v>33.341000000000001</v>
      </c>
      <c r="P268" s="7"/>
      <c r="Q268" s="7">
        <v>33.241999999999997</v>
      </c>
      <c r="R268" s="34">
        <v>3.7493796526054585E-2</v>
      </c>
      <c r="S268" s="7">
        <v>15.389008</v>
      </c>
      <c r="T268" s="21">
        <v>99.68</v>
      </c>
      <c r="U268" s="7">
        <v>78.100999999999999</v>
      </c>
      <c r="V268" s="7">
        <v>5.2401780000000002</v>
      </c>
      <c r="W268" s="7">
        <v>4.1057699999999997</v>
      </c>
      <c r="X268" s="7">
        <v>10.148823</v>
      </c>
      <c r="Y268" s="7">
        <v>1.1344160000000001</v>
      </c>
      <c r="Z268" s="22">
        <f>Q268*E268/100</f>
        <v>2.3635061999999998</v>
      </c>
    </row>
    <row r="269" spans="1:26" x14ac:dyDescent="0.25">
      <c r="A269" s="4">
        <v>88</v>
      </c>
      <c r="B269" s="6">
        <v>2026</v>
      </c>
      <c r="C269" s="6">
        <v>1</v>
      </c>
      <c r="D269" s="6">
        <v>886.6</v>
      </c>
      <c r="E269" s="6">
        <v>7.11</v>
      </c>
      <c r="F269" s="37">
        <v>-10.6</v>
      </c>
      <c r="G269" s="5" t="s">
        <v>70</v>
      </c>
      <c r="H269" s="5" t="s">
        <v>41</v>
      </c>
      <c r="I269" s="5"/>
      <c r="J269" s="11">
        <v>5</v>
      </c>
      <c r="K269" s="12" t="s">
        <v>165</v>
      </c>
      <c r="L269" s="6">
        <v>2700.95</v>
      </c>
      <c r="M269" s="20">
        <v>107.566</v>
      </c>
      <c r="N269" s="21">
        <v>89.794006999999993</v>
      </c>
      <c r="O269" s="7">
        <v>33.521000000000001</v>
      </c>
      <c r="P269" s="7"/>
      <c r="Q269" s="7">
        <v>33.244999999999997</v>
      </c>
      <c r="R269" s="34">
        <v>3.7497180239115718E-2</v>
      </c>
      <c r="S269" s="7">
        <v>17.771999999999998</v>
      </c>
      <c r="T269" s="21">
        <v>100.49</v>
      </c>
      <c r="U269" s="7">
        <v>103.57299999999999</v>
      </c>
      <c r="V269" s="7">
        <v>5.2827590000000004</v>
      </c>
      <c r="W269" s="7">
        <v>5.444833</v>
      </c>
      <c r="X269" s="7">
        <v>12.489243</v>
      </c>
      <c r="Y269" s="7">
        <v>-0.162074</v>
      </c>
      <c r="Z269" s="22">
        <f>Q269*E269/100</f>
        <v>2.3637195000000002</v>
      </c>
    </row>
    <row r="270" spans="1:26" x14ac:dyDescent="0.25">
      <c r="A270" s="4">
        <v>161</v>
      </c>
      <c r="B270" s="6">
        <v>2026</v>
      </c>
      <c r="C270" s="6">
        <v>1</v>
      </c>
      <c r="D270" s="6">
        <v>886.6</v>
      </c>
      <c r="E270" s="6">
        <v>7.11</v>
      </c>
      <c r="F270" s="37">
        <v>-10.6</v>
      </c>
      <c r="G270" s="5" t="s">
        <v>76</v>
      </c>
      <c r="H270" s="5" t="s">
        <v>43</v>
      </c>
      <c r="I270" s="8"/>
      <c r="J270" s="13">
        <v>9</v>
      </c>
      <c r="K270" s="12" t="s">
        <v>165</v>
      </c>
      <c r="L270" s="6">
        <v>3486.95</v>
      </c>
      <c r="M270" s="20">
        <v>135.523</v>
      </c>
      <c r="N270" s="21">
        <v>116.05900800000001</v>
      </c>
      <c r="O270" s="7">
        <v>33.521000000000001</v>
      </c>
      <c r="P270" s="7"/>
      <c r="Q270" s="7">
        <v>33.283999999999999</v>
      </c>
      <c r="R270" s="34">
        <v>3.7541168508910441E-2</v>
      </c>
      <c r="S270" s="7">
        <v>19.464002000000001</v>
      </c>
      <c r="T270" s="21">
        <v>99.58</v>
      </c>
      <c r="U270" s="7">
        <v>107.79</v>
      </c>
      <c r="V270" s="7">
        <v>5.2349209999999999</v>
      </c>
      <c r="W270" s="7">
        <v>5.6665200000000002</v>
      </c>
      <c r="X270" s="7">
        <v>14.229081000000001</v>
      </c>
      <c r="Y270" s="7">
        <v>-0.43159700000000001</v>
      </c>
      <c r="Z270" s="22">
        <f>Q270*E270/100</f>
        <v>2.3664923999999998</v>
      </c>
    </row>
    <row r="271" spans="1:26" x14ac:dyDescent="0.25">
      <c r="A271" s="4">
        <v>69</v>
      </c>
      <c r="B271" s="6">
        <v>2026</v>
      </c>
      <c r="C271" s="6">
        <v>1</v>
      </c>
      <c r="D271" s="6">
        <v>886.6</v>
      </c>
      <c r="E271" s="6">
        <v>7.11</v>
      </c>
      <c r="F271" s="37">
        <v>-10.6</v>
      </c>
      <c r="G271" s="5" t="s">
        <v>66</v>
      </c>
      <c r="H271" s="5" t="s">
        <v>21</v>
      </c>
      <c r="I271" s="8"/>
      <c r="J271" s="14">
        <v>5</v>
      </c>
      <c r="K271" s="12" t="s">
        <v>162</v>
      </c>
      <c r="L271" s="6">
        <v>1980.85</v>
      </c>
      <c r="M271" s="20">
        <v>76.977000000000004</v>
      </c>
      <c r="N271" s="21">
        <v>66.037997000000004</v>
      </c>
      <c r="O271" s="7">
        <v>33.521000000000001</v>
      </c>
      <c r="P271" s="7"/>
      <c r="Q271" s="7">
        <v>33.338000000000001</v>
      </c>
      <c r="R271" s="34">
        <v>3.7602075344010825E-2</v>
      </c>
      <c r="S271" s="7">
        <v>10.939</v>
      </c>
      <c r="T271" s="21">
        <v>50.865000000000002</v>
      </c>
      <c r="U271" s="7">
        <v>54.182000000000002</v>
      </c>
      <c r="V271" s="7">
        <v>2.6739730000000002</v>
      </c>
      <c r="W271" s="7">
        <v>2.8483480000000001</v>
      </c>
      <c r="X271" s="7">
        <v>8.0906520000000004</v>
      </c>
      <c r="Y271" s="7">
        <v>0</v>
      </c>
      <c r="Z271" s="22">
        <f>Q271*E271/100</f>
        <v>2.3703318000000002</v>
      </c>
    </row>
    <row r="272" spans="1:26" x14ac:dyDescent="0.25">
      <c r="A272" s="4">
        <v>297</v>
      </c>
      <c r="B272" s="6">
        <v>2026</v>
      </c>
      <c r="C272" s="6">
        <v>1</v>
      </c>
      <c r="D272" s="6">
        <v>886.6</v>
      </c>
      <c r="E272" s="6">
        <v>7.11</v>
      </c>
      <c r="F272" s="37">
        <v>-10.6</v>
      </c>
      <c r="G272" s="5" t="s">
        <v>111</v>
      </c>
      <c r="H272" s="5" t="s">
        <v>32</v>
      </c>
      <c r="I272" s="5"/>
      <c r="J272" s="14">
        <v>5</v>
      </c>
      <c r="K272" s="12" t="s">
        <v>165</v>
      </c>
      <c r="L272" s="6">
        <v>1350.34</v>
      </c>
      <c r="M272" s="20">
        <v>53.084000000000003</v>
      </c>
      <c r="N272" s="21">
        <v>45.037004000000003</v>
      </c>
      <c r="O272" s="7">
        <v>33.521000000000001</v>
      </c>
      <c r="P272" s="7"/>
      <c r="Q272" s="7">
        <v>33.351999999999997</v>
      </c>
      <c r="R272" s="34">
        <v>3.7617866004962773E-2</v>
      </c>
      <c r="S272" s="7">
        <v>8.0470000000000006</v>
      </c>
      <c r="T272" s="21">
        <v>47.43</v>
      </c>
      <c r="U272" s="7">
        <v>40.209000000000003</v>
      </c>
      <c r="V272" s="7">
        <v>2.493395</v>
      </c>
      <c r="W272" s="7">
        <v>2.1137869999999999</v>
      </c>
      <c r="X272" s="7">
        <v>5.5536050000000001</v>
      </c>
      <c r="Y272" s="7">
        <v>0.379608</v>
      </c>
      <c r="Z272" s="22">
        <f>Q272*E272/100</f>
        <v>2.3713271999999996</v>
      </c>
    </row>
    <row r="273" spans="1:26" x14ac:dyDescent="0.25">
      <c r="A273" s="4">
        <v>75</v>
      </c>
      <c r="B273" s="6">
        <v>2026</v>
      </c>
      <c r="C273" s="6">
        <v>1</v>
      </c>
      <c r="D273" s="6">
        <v>886.6</v>
      </c>
      <c r="E273" s="6">
        <v>7.11</v>
      </c>
      <c r="F273" s="37">
        <v>-10.6</v>
      </c>
      <c r="G273" s="5" t="s">
        <v>66</v>
      </c>
      <c r="H273" s="5" t="s">
        <v>25</v>
      </c>
      <c r="I273" s="8" t="s">
        <v>117</v>
      </c>
      <c r="J273" s="14">
        <v>5</v>
      </c>
      <c r="K273" s="12" t="s">
        <v>164</v>
      </c>
      <c r="L273" s="6">
        <v>1096.3499999999999</v>
      </c>
      <c r="M273" s="20">
        <v>42.698999999999998</v>
      </c>
      <c r="N273" s="21">
        <v>36.566994999999999</v>
      </c>
      <c r="O273" s="7">
        <v>33.521000000000001</v>
      </c>
      <c r="P273" s="7"/>
      <c r="Q273" s="7">
        <v>33.353000000000002</v>
      </c>
      <c r="R273" s="34">
        <v>3.7618993909316494E-2</v>
      </c>
      <c r="S273" s="7">
        <v>6.1319990000000004</v>
      </c>
      <c r="T273" s="21">
        <v>36.723999999999997</v>
      </c>
      <c r="U273" s="7">
        <v>39</v>
      </c>
      <c r="V273" s="7">
        <v>1.9305810000000001</v>
      </c>
      <c r="W273" s="7">
        <v>2.05023</v>
      </c>
      <c r="X273" s="7">
        <v>4.2014199999999997</v>
      </c>
      <c r="Y273" s="7">
        <v>-0.11965000000000001</v>
      </c>
      <c r="Z273" s="22">
        <f>Q273*E273/100</f>
        <v>2.3713983000000001</v>
      </c>
    </row>
    <row r="274" spans="1:26" x14ac:dyDescent="0.25">
      <c r="A274" s="4">
        <v>177</v>
      </c>
      <c r="B274" s="6">
        <v>2026</v>
      </c>
      <c r="C274" s="6">
        <v>1</v>
      </c>
      <c r="D274" s="6">
        <v>886.6</v>
      </c>
      <c r="E274" s="6">
        <v>7.11</v>
      </c>
      <c r="F274" s="37">
        <v>-10.6</v>
      </c>
      <c r="G274" s="5" t="s">
        <v>76</v>
      </c>
      <c r="H274" s="5" t="s">
        <v>53</v>
      </c>
      <c r="I274" s="8"/>
      <c r="J274" s="14">
        <v>5</v>
      </c>
      <c r="K274" s="12" t="s">
        <v>164</v>
      </c>
      <c r="L274" s="6">
        <v>1090.45</v>
      </c>
      <c r="M274" s="20">
        <v>43.735999999999997</v>
      </c>
      <c r="N274" s="21">
        <v>36.375995000000003</v>
      </c>
      <c r="O274" s="7">
        <v>33.521000000000001</v>
      </c>
      <c r="P274" s="7"/>
      <c r="Q274" s="7">
        <v>33.359000000000002</v>
      </c>
      <c r="R274" s="34">
        <v>3.7625761335438754E-2</v>
      </c>
      <c r="S274" s="7">
        <v>7.3599959999999998</v>
      </c>
      <c r="T274" s="21">
        <v>43.338000000000001</v>
      </c>
      <c r="U274" s="7">
        <v>46</v>
      </c>
      <c r="V274" s="7">
        <v>2.2782789999999999</v>
      </c>
      <c r="W274" s="7">
        <v>2.4182199999999998</v>
      </c>
      <c r="X274" s="7">
        <v>5.0817220000000001</v>
      </c>
      <c r="Y274" s="7">
        <v>-0.13994500000000001</v>
      </c>
      <c r="Z274" s="22">
        <f>Q274*E274/100</f>
        <v>2.3718249000000005</v>
      </c>
    </row>
    <row r="275" spans="1:26" x14ac:dyDescent="0.25">
      <c r="A275" s="4">
        <v>286</v>
      </c>
      <c r="B275" s="6">
        <v>2026</v>
      </c>
      <c r="C275" s="6">
        <v>1</v>
      </c>
      <c r="D275" s="6">
        <v>886.6</v>
      </c>
      <c r="E275" s="6">
        <v>7.11</v>
      </c>
      <c r="F275" s="37">
        <v>-10.6</v>
      </c>
      <c r="G275" s="5" t="s">
        <v>111</v>
      </c>
      <c r="H275" s="5" t="s">
        <v>43</v>
      </c>
      <c r="I275" s="8" t="s">
        <v>133</v>
      </c>
      <c r="J275" s="14">
        <v>5</v>
      </c>
      <c r="K275" s="12" t="s">
        <v>167</v>
      </c>
      <c r="L275" s="6">
        <v>547.9</v>
      </c>
      <c r="M275" s="20">
        <v>21.32</v>
      </c>
      <c r="N275" s="21">
        <v>18.278002000000001</v>
      </c>
      <c r="O275" s="7">
        <v>33.521000000000001</v>
      </c>
      <c r="P275" s="7"/>
      <c r="Q275" s="7">
        <v>33.36</v>
      </c>
      <c r="R275" s="34">
        <v>3.7626889239792467E-2</v>
      </c>
      <c r="S275" s="7">
        <v>3.0419990000000001</v>
      </c>
      <c r="T275" s="21">
        <v>17.135000000000002</v>
      </c>
      <c r="U275" s="7">
        <v>17.940000000000001</v>
      </c>
      <c r="V275" s="7">
        <v>0.900787</v>
      </c>
      <c r="W275" s="7">
        <v>0.943106</v>
      </c>
      <c r="X275" s="7">
        <v>2.141213</v>
      </c>
      <c r="Y275" s="7">
        <v>-4.2320000000000003E-2</v>
      </c>
      <c r="Z275" s="22">
        <f>Q275*E275/100</f>
        <v>2.371896</v>
      </c>
    </row>
    <row r="276" spans="1:26" x14ac:dyDescent="0.25">
      <c r="A276" s="4">
        <v>116</v>
      </c>
      <c r="B276" s="6">
        <v>2026</v>
      </c>
      <c r="C276" s="6">
        <v>1</v>
      </c>
      <c r="D276" s="6">
        <v>886.6</v>
      </c>
      <c r="E276" s="6">
        <v>7.11</v>
      </c>
      <c r="F276" s="37">
        <v>-10.6</v>
      </c>
      <c r="G276" s="5" t="s">
        <v>73</v>
      </c>
      <c r="H276" s="5" t="s">
        <v>23</v>
      </c>
      <c r="I276" s="5"/>
      <c r="J276" s="14">
        <v>5</v>
      </c>
      <c r="K276" s="12" t="s">
        <v>165</v>
      </c>
      <c r="L276" s="6">
        <v>2703.12</v>
      </c>
      <c r="M276" s="20">
        <v>105.90900000000001</v>
      </c>
      <c r="N276" s="21">
        <v>90.218996000000004</v>
      </c>
      <c r="O276" s="7">
        <v>33.521000000000001</v>
      </c>
      <c r="P276" s="7"/>
      <c r="Q276" s="7">
        <v>33.376000000000005</v>
      </c>
      <c r="R276" s="34">
        <v>3.7644935709451842E-2</v>
      </c>
      <c r="S276" s="7">
        <v>15.689997</v>
      </c>
      <c r="T276" s="21">
        <v>89.36</v>
      </c>
      <c r="U276" s="7">
        <v>75</v>
      </c>
      <c r="V276" s="7">
        <v>4.6976550000000001</v>
      </c>
      <c r="W276" s="7">
        <v>3.9427500000000002</v>
      </c>
      <c r="X276" s="7">
        <v>10.992343999999999</v>
      </c>
      <c r="Y276" s="7">
        <v>0.75490199999999996</v>
      </c>
      <c r="Z276" s="22">
        <f>Q276*E276/100</f>
        <v>2.3730336000000007</v>
      </c>
    </row>
    <row r="277" spans="1:26" x14ac:dyDescent="0.25">
      <c r="A277" s="4">
        <v>172</v>
      </c>
      <c r="B277" s="6">
        <v>2026</v>
      </c>
      <c r="C277" s="6">
        <v>1</v>
      </c>
      <c r="D277" s="6">
        <v>886.6</v>
      </c>
      <c r="E277" s="6">
        <v>7.11</v>
      </c>
      <c r="F277" s="37">
        <v>-10.6</v>
      </c>
      <c r="G277" s="5" t="s">
        <v>76</v>
      </c>
      <c r="H277" s="5" t="s">
        <v>32</v>
      </c>
      <c r="I277" s="5"/>
      <c r="J277" s="11">
        <v>5</v>
      </c>
      <c r="K277" s="12" t="s">
        <v>162</v>
      </c>
      <c r="L277" s="6">
        <v>1975.81</v>
      </c>
      <c r="M277" s="20">
        <v>81.072000000000003</v>
      </c>
      <c r="N277" s="21">
        <v>69.071004000000002</v>
      </c>
      <c r="O277" s="7">
        <v>33.521000000000001</v>
      </c>
      <c r="P277" s="7"/>
      <c r="Q277" s="7">
        <v>33.42</v>
      </c>
      <c r="R277" s="34">
        <v>3.7694563501015112E-2</v>
      </c>
      <c r="S277" s="7">
        <v>12.001001</v>
      </c>
      <c r="T277" s="21">
        <v>77.171000000000006</v>
      </c>
      <c r="U277" s="7">
        <v>69</v>
      </c>
      <c r="V277" s="7">
        <v>4.0568790000000003</v>
      </c>
      <c r="W277" s="7">
        <v>3.6273300000000002</v>
      </c>
      <c r="X277" s="7">
        <v>7.9441199999999998</v>
      </c>
      <c r="Y277" s="7">
        <v>0.42954999999999999</v>
      </c>
      <c r="Z277" s="22">
        <f>Q277*E277/100</f>
        <v>2.3761620000000003</v>
      </c>
    </row>
    <row r="278" spans="1:26" x14ac:dyDescent="0.25">
      <c r="A278" s="4">
        <v>265</v>
      </c>
      <c r="B278" s="6">
        <v>2026</v>
      </c>
      <c r="C278" s="6">
        <v>1</v>
      </c>
      <c r="D278" s="6">
        <v>886.6</v>
      </c>
      <c r="E278" s="6">
        <v>7.11</v>
      </c>
      <c r="F278" s="37">
        <v>-10.6</v>
      </c>
      <c r="G278" s="5" t="s">
        <v>108</v>
      </c>
      <c r="H278" s="5" t="s">
        <v>30</v>
      </c>
      <c r="I278" s="5"/>
      <c r="J278" s="13">
        <v>5</v>
      </c>
      <c r="K278" s="12" t="s">
        <v>164</v>
      </c>
      <c r="L278" s="6">
        <v>1103.32</v>
      </c>
      <c r="M278" s="20">
        <v>43.055999999999997</v>
      </c>
      <c r="N278" s="21">
        <v>36.882002</v>
      </c>
      <c r="O278" s="7">
        <v>33.521000000000001</v>
      </c>
      <c r="P278" s="7"/>
      <c r="Q278" s="7">
        <v>33.427999999999997</v>
      </c>
      <c r="R278" s="34">
        <v>3.7703586735844799E-2</v>
      </c>
      <c r="S278" s="7">
        <v>6.1740009999999996</v>
      </c>
      <c r="T278" s="21">
        <v>42.09</v>
      </c>
      <c r="U278" s="7">
        <v>42.694000000000003</v>
      </c>
      <c r="V278" s="7">
        <v>2.2126709999999998</v>
      </c>
      <c r="W278" s="7">
        <v>2.244424</v>
      </c>
      <c r="X278" s="7">
        <v>3.9613299999999998</v>
      </c>
      <c r="Y278" s="7">
        <v>-3.1752000000000002E-2</v>
      </c>
      <c r="Z278" s="22">
        <f>Q278*E278/100</f>
        <v>2.3767307999999998</v>
      </c>
    </row>
    <row r="279" spans="1:26" x14ac:dyDescent="0.25">
      <c r="A279" s="4">
        <v>268</v>
      </c>
      <c r="B279" s="6">
        <v>2026</v>
      </c>
      <c r="C279" s="6">
        <v>1</v>
      </c>
      <c r="D279" s="6">
        <v>886.6</v>
      </c>
      <c r="E279" s="6">
        <v>7.11</v>
      </c>
      <c r="F279" s="37">
        <v>-10.6</v>
      </c>
      <c r="G279" s="5" t="s">
        <v>110</v>
      </c>
      <c r="H279" s="5" t="s">
        <v>42</v>
      </c>
      <c r="I279" s="5"/>
      <c r="J279" s="14">
        <v>5</v>
      </c>
      <c r="K279" s="12" t="s">
        <v>165</v>
      </c>
      <c r="L279" s="6">
        <v>1355.7</v>
      </c>
      <c r="M279" s="20">
        <v>54.091000000000001</v>
      </c>
      <c r="N279" s="21">
        <v>45.333995000000002</v>
      </c>
      <c r="O279" s="7">
        <v>33.521000000000001</v>
      </c>
      <c r="P279" s="7"/>
      <c r="Q279" s="7">
        <v>33.44</v>
      </c>
      <c r="R279" s="34">
        <v>3.7717121588089327E-2</v>
      </c>
      <c r="S279" s="7">
        <v>8.7570029999999992</v>
      </c>
      <c r="T279" s="21">
        <v>49.6</v>
      </c>
      <c r="U279" s="7">
        <v>53</v>
      </c>
      <c r="V279" s="7">
        <v>2.607472</v>
      </c>
      <c r="W279" s="7">
        <v>2.7862100000000001</v>
      </c>
      <c r="X279" s="7">
        <v>6.1495290000000002</v>
      </c>
      <c r="Y279" s="7">
        <v>-0.178735</v>
      </c>
      <c r="Z279" s="22">
        <f>Q279*E279/100</f>
        <v>2.3775840000000001</v>
      </c>
    </row>
    <row r="280" spans="1:26" x14ac:dyDescent="0.25">
      <c r="A280" s="4">
        <v>37</v>
      </c>
      <c r="B280" s="6">
        <v>2026</v>
      </c>
      <c r="C280" s="6">
        <v>1</v>
      </c>
      <c r="D280" s="6">
        <v>886.6</v>
      </c>
      <c r="E280" s="6">
        <v>7.11</v>
      </c>
      <c r="F280" s="37">
        <v>-10.6</v>
      </c>
      <c r="G280" s="5" t="s">
        <v>39</v>
      </c>
      <c r="H280" s="5" t="s">
        <v>47</v>
      </c>
      <c r="I280" s="8" t="s">
        <v>117</v>
      </c>
      <c r="J280" s="14">
        <v>5</v>
      </c>
      <c r="K280" s="15" t="s">
        <v>164</v>
      </c>
      <c r="L280" s="6">
        <v>1098.4000000000001</v>
      </c>
      <c r="M280" s="20">
        <v>43.158000000000001</v>
      </c>
      <c r="N280" s="21">
        <v>36.783994999999997</v>
      </c>
      <c r="O280" s="7">
        <v>33.521000000000001</v>
      </c>
      <c r="P280" s="7"/>
      <c r="Q280" s="7">
        <v>33.488999999999997</v>
      </c>
      <c r="R280" s="34">
        <v>3.7772388901421157E-2</v>
      </c>
      <c r="S280" s="7">
        <v>6.3739970000000001</v>
      </c>
      <c r="T280" s="21">
        <v>47.25</v>
      </c>
      <c r="U280" s="7">
        <v>46</v>
      </c>
      <c r="V280" s="7">
        <v>2.4839329999999999</v>
      </c>
      <c r="W280" s="7">
        <v>2.4182199999999998</v>
      </c>
      <c r="X280" s="7">
        <v>3.8900679999999999</v>
      </c>
      <c r="Y280" s="7">
        <v>6.5710000000000005E-2</v>
      </c>
      <c r="Z280" s="22">
        <f>Q280*E280/100</f>
        <v>2.3810678999999997</v>
      </c>
    </row>
    <row r="281" spans="1:26" x14ac:dyDescent="0.25">
      <c r="A281" s="4">
        <v>183</v>
      </c>
      <c r="B281" s="6">
        <v>2026</v>
      </c>
      <c r="C281" s="6">
        <v>1</v>
      </c>
      <c r="D281" s="6">
        <v>886.6</v>
      </c>
      <c r="E281" s="6">
        <v>7.11</v>
      </c>
      <c r="F281" s="37">
        <v>-10.6</v>
      </c>
      <c r="G281" s="5" t="s">
        <v>76</v>
      </c>
      <c r="H281" s="5" t="s">
        <v>83</v>
      </c>
      <c r="I281" s="8"/>
      <c r="J281" s="14">
        <v>5</v>
      </c>
      <c r="K281" s="12" t="s">
        <v>164</v>
      </c>
      <c r="L281" s="6">
        <v>1099.72</v>
      </c>
      <c r="M281" s="20">
        <v>44.279000000000003</v>
      </c>
      <c r="N281" s="21">
        <v>36.872000999999997</v>
      </c>
      <c r="O281" s="7">
        <v>33.521000000000001</v>
      </c>
      <c r="P281" s="7"/>
      <c r="Q281" s="7">
        <v>33.529000000000003</v>
      </c>
      <c r="R281" s="34">
        <v>3.7817505075569594E-2</v>
      </c>
      <c r="S281" s="7">
        <v>7.4070039999999997</v>
      </c>
      <c r="T281" s="21">
        <v>18.675000000000001</v>
      </c>
      <c r="U281" s="7">
        <v>17</v>
      </c>
      <c r="V281" s="7">
        <v>0.98174499999999998</v>
      </c>
      <c r="W281" s="7">
        <v>0.89368999999999998</v>
      </c>
      <c r="X281" s="7">
        <v>6.4252560000000001</v>
      </c>
      <c r="Y281" s="7">
        <v>8.8058999999999998E-2</v>
      </c>
      <c r="Z281" s="22">
        <f>Q281*E281/100</f>
        <v>2.3839119000000002</v>
      </c>
    </row>
    <row r="282" spans="1:26" x14ac:dyDescent="0.25">
      <c r="A282" s="4">
        <v>182</v>
      </c>
      <c r="B282" s="6">
        <v>2026</v>
      </c>
      <c r="C282" s="6">
        <v>1</v>
      </c>
      <c r="D282" s="6">
        <v>886.6</v>
      </c>
      <c r="E282" s="6">
        <v>7.11</v>
      </c>
      <c r="F282" s="37">
        <v>-10.6</v>
      </c>
      <c r="G282" s="5" t="s">
        <v>76</v>
      </c>
      <c r="H282" s="5" t="s">
        <v>82</v>
      </c>
      <c r="I282" s="8"/>
      <c r="J282" s="14">
        <v>5</v>
      </c>
      <c r="K282" s="12" t="s">
        <v>164</v>
      </c>
      <c r="L282" s="6">
        <v>1074.5</v>
      </c>
      <c r="M282" s="20">
        <v>42.572000000000003</v>
      </c>
      <c r="N282" s="21">
        <v>36.106001999999997</v>
      </c>
      <c r="O282" s="7">
        <v>33.521000000000001</v>
      </c>
      <c r="P282" s="7"/>
      <c r="Q282" s="7">
        <v>33.603000000000002</v>
      </c>
      <c r="R282" s="34">
        <v>3.7900969997744192E-2</v>
      </c>
      <c r="S282" s="7">
        <v>6.4660000000000002</v>
      </c>
      <c r="T282" s="21">
        <v>33.279000000000003</v>
      </c>
      <c r="U282" s="7">
        <v>34.348999999999997</v>
      </c>
      <c r="V282" s="7">
        <v>1.7494769999999999</v>
      </c>
      <c r="W282" s="7">
        <v>1.8057270000000001</v>
      </c>
      <c r="X282" s="7">
        <v>4.7165239999999997</v>
      </c>
      <c r="Y282" s="7">
        <v>-5.6250000000000001E-2</v>
      </c>
      <c r="Z282" s="22">
        <f>Q282*E282/100</f>
        <v>2.3891733000000004</v>
      </c>
    </row>
    <row r="283" spans="1:26" x14ac:dyDescent="0.25">
      <c r="A283" s="4">
        <v>191</v>
      </c>
      <c r="B283" s="6">
        <v>2026</v>
      </c>
      <c r="C283" s="6">
        <v>1</v>
      </c>
      <c r="D283" s="6">
        <v>886.6</v>
      </c>
      <c r="E283" s="6">
        <v>7.11</v>
      </c>
      <c r="F283" s="37">
        <v>-10.6</v>
      </c>
      <c r="G283" s="5" t="s">
        <v>76</v>
      </c>
      <c r="H283" s="5" t="s">
        <v>89</v>
      </c>
      <c r="I283" s="8" t="s">
        <v>117</v>
      </c>
      <c r="J283" s="11">
        <v>5</v>
      </c>
      <c r="K283" s="12" t="s">
        <v>164</v>
      </c>
      <c r="L283" s="6">
        <v>1100.9100000000001</v>
      </c>
      <c r="M283" s="20">
        <v>45.476999999999997</v>
      </c>
      <c r="N283" s="21">
        <v>37.010001000000003</v>
      </c>
      <c r="O283" s="7">
        <v>33.521000000000001</v>
      </c>
      <c r="P283" s="7"/>
      <c r="Q283" s="7">
        <v>33.618000000000002</v>
      </c>
      <c r="R283" s="34">
        <v>3.7917888563049854E-2</v>
      </c>
      <c r="S283" s="7">
        <v>8.4670000000000005</v>
      </c>
      <c r="T283" s="21">
        <v>47.481000000000002</v>
      </c>
      <c r="U283" s="7">
        <v>61</v>
      </c>
      <c r="V283" s="7">
        <v>2.496076</v>
      </c>
      <c r="W283" s="7">
        <v>3.2067700000000001</v>
      </c>
      <c r="X283" s="7">
        <v>5.9709240000000001</v>
      </c>
      <c r="Y283" s="7">
        <v>-0.71069400000000005</v>
      </c>
      <c r="Z283" s="22">
        <f>Q283*E283/100</f>
        <v>2.3902398000000002</v>
      </c>
    </row>
    <row r="284" spans="1:26" x14ac:dyDescent="0.25">
      <c r="A284" s="4">
        <v>61</v>
      </c>
      <c r="B284" s="6">
        <v>2026</v>
      </c>
      <c r="C284" s="6">
        <v>1</v>
      </c>
      <c r="D284" s="6">
        <v>886.6</v>
      </c>
      <c r="E284" s="6">
        <v>7.11</v>
      </c>
      <c r="F284" s="37">
        <v>-10.6</v>
      </c>
      <c r="G284" s="5" t="s">
        <v>64</v>
      </c>
      <c r="H284" s="5" t="s">
        <v>20</v>
      </c>
      <c r="I284" s="8"/>
      <c r="J284" s="11">
        <v>5</v>
      </c>
      <c r="K284" s="12" t="s">
        <v>165</v>
      </c>
      <c r="L284" s="6">
        <v>2785.97</v>
      </c>
      <c r="M284" s="20">
        <v>103.78700000000001</v>
      </c>
      <c r="N284" s="21">
        <v>93.802999999999997</v>
      </c>
      <c r="O284" s="7">
        <v>33.521000000000001</v>
      </c>
      <c r="P284" s="7"/>
      <c r="Q284" s="7">
        <v>33.67</v>
      </c>
      <c r="R284" s="34">
        <v>3.7976539589442818E-2</v>
      </c>
      <c r="S284" s="7">
        <v>9.984</v>
      </c>
      <c r="T284" s="21">
        <v>49.93</v>
      </c>
      <c r="U284" s="7">
        <v>42.86</v>
      </c>
      <c r="V284" s="7">
        <v>2.6248200000000002</v>
      </c>
      <c r="W284" s="7">
        <v>2.2531500000000002</v>
      </c>
      <c r="X284" s="7">
        <v>7.3591790000000001</v>
      </c>
      <c r="Y284" s="7">
        <v>0</v>
      </c>
      <c r="Z284" s="22">
        <f>Q284*E284/100</f>
        <v>2.3939370000000002</v>
      </c>
    </row>
    <row r="285" spans="1:26" x14ac:dyDescent="0.25">
      <c r="A285" s="4">
        <v>71</v>
      </c>
      <c r="B285" s="6">
        <v>2026</v>
      </c>
      <c r="C285" s="6">
        <v>1</v>
      </c>
      <c r="D285" s="6">
        <v>886.6</v>
      </c>
      <c r="E285" s="6">
        <v>7.11</v>
      </c>
      <c r="F285" s="37">
        <v>-10.6</v>
      </c>
      <c r="G285" s="5" t="s">
        <v>66</v>
      </c>
      <c r="H285" s="5" t="s">
        <v>68</v>
      </c>
      <c r="I285" s="8"/>
      <c r="J285" s="14">
        <v>5</v>
      </c>
      <c r="K285" s="12" t="s">
        <v>164</v>
      </c>
      <c r="L285" s="6">
        <v>1094.6400000000001</v>
      </c>
      <c r="M285" s="20">
        <v>42.81</v>
      </c>
      <c r="N285" s="21">
        <v>36.890000999999998</v>
      </c>
      <c r="O285" s="7">
        <v>33.521000000000001</v>
      </c>
      <c r="P285" s="7"/>
      <c r="Q285" s="7">
        <v>33.701000000000001</v>
      </c>
      <c r="R285" s="34">
        <v>3.8011504624407846E-2</v>
      </c>
      <c r="S285" s="7">
        <v>5.9200020000000002</v>
      </c>
      <c r="T285" s="21">
        <v>24.608000000000001</v>
      </c>
      <c r="U285" s="7">
        <v>27</v>
      </c>
      <c r="V285" s="7">
        <v>1.2936430000000001</v>
      </c>
      <c r="W285" s="7">
        <v>1.4193899999999999</v>
      </c>
      <c r="X285" s="7">
        <v>4.6263579999999997</v>
      </c>
      <c r="Y285" s="7">
        <v>-0.125745</v>
      </c>
      <c r="Z285" s="22">
        <f>Q285*E285/100</f>
        <v>2.3961410999999999</v>
      </c>
    </row>
    <row r="286" spans="1:26" x14ac:dyDescent="0.25">
      <c r="A286" s="4">
        <v>133</v>
      </c>
      <c r="B286" s="6">
        <v>2026</v>
      </c>
      <c r="C286" s="6">
        <v>1</v>
      </c>
      <c r="D286" s="6">
        <v>886.6</v>
      </c>
      <c r="E286" s="6">
        <v>7.11</v>
      </c>
      <c r="F286" s="37">
        <v>-10.6</v>
      </c>
      <c r="G286" s="5" t="s">
        <v>75</v>
      </c>
      <c r="H286" s="5" t="s">
        <v>22</v>
      </c>
      <c r="I286" s="8" t="s">
        <v>135</v>
      </c>
      <c r="J286" s="11">
        <v>5</v>
      </c>
      <c r="K286" s="12" t="s">
        <v>165</v>
      </c>
      <c r="L286" s="6">
        <v>1366.94</v>
      </c>
      <c r="M286" s="20">
        <v>54.726999999999997</v>
      </c>
      <c r="N286" s="21">
        <v>46.067996999999998</v>
      </c>
      <c r="O286" s="7">
        <v>33.521000000000001</v>
      </c>
      <c r="P286" s="7"/>
      <c r="Q286" s="7">
        <v>33.702000000000005</v>
      </c>
      <c r="R286" s="34">
        <v>3.8012632528761567E-2</v>
      </c>
      <c r="S286" s="7">
        <v>8.6590030000000002</v>
      </c>
      <c r="T286" s="21">
        <v>41.75</v>
      </c>
      <c r="U286" s="7">
        <v>68</v>
      </c>
      <c r="V286" s="7">
        <v>2.194798</v>
      </c>
      <c r="W286" s="7">
        <v>3.5747599999999999</v>
      </c>
      <c r="X286" s="7">
        <v>6.4642030000000004</v>
      </c>
      <c r="Y286" s="7">
        <v>-1.3799589999999999</v>
      </c>
      <c r="Z286" s="22">
        <f>Q286*E286/100</f>
        <v>2.3962122000000003</v>
      </c>
    </row>
    <row r="287" spans="1:26" x14ac:dyDescent="0.25">
      <c r="A287" s="4">
        <v>233</v>
      </c>
      <c r="B287" s="6">
        <v>2026</v>
      </c>
      <c r="C287" s="6">
        <v>1</v>
      </c>
      <c r="D287" s="6">
        <v>886.6</v>
      </c>
      <c r="E287" s="6">
        <v>7.11</v>
      </c>
      <c r="F287" s="37">
        <v>-10.6</v>
      </c>
      <c r="G287" s="5" t="s">
        <v>93</v>
      </c>
      <c r="H287" s="5" t="s">
        <v>95</v>
      </c>
      <c r="I287" s="5"/>
      <c r="J287" s="11">
        <v>9</v>
      </c>
      <c r="K287" s="12" t="s">
        <v>165</v>
      </c>
      <c r="L287" s="6">
        <v>3500.2</v>
      </c>
      <c r="M287" s="20">
        <v>142.21</v>
      </c>
      <c r="N287" s="21">
        <v>118.282999</v>
      </c>
      <c r="O287" s="7">
        <v>33.521000000000001</v>
      </c>
      <c r="P287" s="7"/>
      <c r="Q287" s="7">
        <v>33.792999999999999</v>
      </c>
      <c r="R287" s="34">
        <v>3.811527182494924E-2</v>
      </c>
      <c r="S287" s="7">
        <v>23.926997</v>
      </c>
      <c r="T287" s="21">
        <v>86.15</v>
      </c>
      <c r="U287" s="7">
        <v>93.5</v>
      </c>
      <c r="V287" s="7">
        <v>4.5289060000000001</v>
      </c>
      <c r="W287" s="7">
        <v>4.9152950000000004</v>
      </c>
      <c r="X287" s="7">
        <v>19.398095999999999</v>
      </c>
      <c r="Y287" s="7">
        <v>-0.38639200000000001</v>
      </c>
      <c r="Z287" s="22">
        <f>Q287*E287/100</f>
        <v>2.4026823000000004</v>
      </c>
    </row>
    <row r="288" spans="1:26" x14ac:dyDescent="0.25">
      <c r="A288" s="4">
        <v>32</v>
      </c>
      <c r="B288" s="6">
        <v>2026</v>
      </c>
      <c r="C288" s="6">
        <v>1</v>
      </c>
      <c r="D288" s="6">
        <v>886.6</v>
      </c>
      <c r="E288" s="6">
        <v>7.11</v>
      </c>
      <c r="F288" s="37">
        <v>-10.6</v>
      </c>
      <c r="G288" s="5" t="s">
        <v>39</v>
      </c>
      <c r="H288" s="5" t="s">
        <v>31</v>
      </c>
      <c r="I288" s="8"/>
      <c r="J288" s="13">
        <v>9</v>
      </c>
      <c r="K288" s="12" t="s">
        <v>164</v>
      </c>
      <c r="L288" s="6">
        <v>2128.81</v>
      </c>
      <c r="M288" s="20">
        <v>84.08</v>
      </c>
      <c r="N288" s="21">
        <v>72.252983999999998</v>
      </c>
      <c r="O288" s="7">
        <v>33.521000000000001</v>
      </c>
      <c r="P288" s="7"/>
      <c r="Q288" s="7">
        <v>33.941000000000003</v>
      </c>
      <c r="R288" s="34">
        <v>3.8282201669298445E-2</v>
      </c>
      <c r="S288" s="7">
        <v>11.826991</v>
      </c>
      <c r="T288" s="21">
        <v>65.8</v>
      </c>
      <c r="U288" s="7">
        <v>66.2</v>
      </c>
      <c r="V288" s="7">
        <v>3.4591059999999998</v>
      </c>
      <c r="W288" s="7">
        <v>3.4801340000000001</v>
      </c>
      <c r="X288" s="7">
        <v>8.3678939999999997</v>
      </c>
      <c r="Y288" s="7">
        <v>-2.1037E-2</v>
      </c>
      <c r="Z288" s="22">
        <f>Q288*E288/100</f>
        <v>2.4132051000000003</v>
      </c>
    </row>
    <row r="289" spans="1:26" x14ac:dyDescent="0.25">
      <c r="A289" s="4">
        <v>180</v>
      </c>
      <c r="B289" s="6">
        <v>2026</v>
      </c>
      <c r="C289" s="6">
        <v>1</v>
      </c>
      <c r="D289" s="6">
        <v>886.6</v>
      </c>
      <c r="E289" s="6">
        <v>7.11</v>
      </c>
      <c r="F289" s="37">
        <v>-10.6</v>
      </c>
      <c r="G289" s="5" t="s">
        <v>76</v>
      </c>
      <c r="H289" s="5" t="s">
        <v>80</v>
      </c>
      <c r="I289" s="8"/>
      <c r="J289" s="14">
        <v>5</v>
      </c>
      <c r="K289" s="12" t="s">
        <v>164</v>
      </c>
      <c r="L289" s="6">
        <v>1077.48</v>
      </c>
      <c r="M289" s="20">
        <v>43.423999999999999</v>
      </c>
      <c r="N289" s="21">
        <v>36.629002999999997</v>
      </c>
      <c r="O289" s="7">
        <v>33.521000000000001</v>
      </c>
      <c r="P289" s="7"/>
      <c r="Q289" s="7">
        <v>33.994999999999997</v>
      </c>
      <c r="R289" s="34">
        <v>3.8343108504398822E-2</v>
      </c>
      <c r="S289" s="7">
        <v>6.7949999999999999</v>
      </c>
      <c r="T289" s="21">
        <v>39.811999999999998</v>
      </c>
      <c r="U289" s="7">
        <v>39.851999999999997</v>
      </c>
      <c r="V289" s="7">
        <v>2.0929169999999999</v>
      </c>
      <c r="W289" s="7">
        <v>2.0950199999999999</v>
      </c>
      <c r="X289" s="7">
        <v>4.69998</v>
      </c>
      <c r="Y289" s="7">
        <v>0</v>
      </c>
      <c r="Z289" s="22">
        <f>Q289*E289/100</f>
        <v>2.4170444999999998</v>
      </c>
    </row>
    <row r="290" spans="1:26" x14ac:dyDescent="0.25">
      <c r="A290" s="4">
        <v>154</v>
      </c>
      <c r="B290" s="6">
        <v>2026</v>
      </c>
      <c r="C290" s="6">
        <v>1</v>
      </c>
      <c r="D290" s="6">
        <v>886.6</v>
      </c>
      <c r="E290" s="6">
        <v>7.11</v>
      </c>
      <c r="F290" s="37">
        <v>-10.6</v>
      </c>
      <c r="G290" s="5" t="s">
        <v>76</v>
      </c>
      <c r="H290" s="5" t="s">
        <v>65</v>
      </c>
      <c r="I290" s="5"/>
      <c r="J290" s="14">
        <v>9</v>
      </c>
      <c r="K290" s="12" t="s">
        <v>167</v>
      </c>
      <c r="L290" s="6">
        <v>1952.98</v>
      </c>
      <c r="M290" s="20">
        <v>78.957999999999998</v>
      </c>
      <c r="N290" s="21">
        <v>66.48</v>
      </c>
      <c r="O290" s="7">
        <v>33.521000000000001</v>
      </c>
      <c r="P290" s="7"/>
      <c r="Q290" s="7">
        <v>34.04</v>
      </c>
      <c r="R290" s="34">
        <v>3.8393864200315812E-2</v>
      </c>
      <c r="S290" s="7">
        <v>12.478001000000001</v>
      </c>
      <c r="T290" s="21">
        <v>56.515000000000001</v>
      </c>
      <c r="U290" s="7">
        <v>68.47</v>
      </c>
      <c r="V290" s="7">
        <v>2.9709940000000001</v>
      </c>
      <c r="W290" s="7">
        <v>3.5994679999999999</v>
      </c>
      <c r="X290" s="7">
        <v>9.5070069999999998</v>
      </c>
      <c r="Y290" s="7">
        <v>-0.62847299999999995</v>
      </c>
      <c r="Z290" s="22">
        <f>Q290*E290/100</f>
        <v>2.4202440000000003</v>
      </c>
    </row>
    <row r="291" spans="1:26" x14ac:dyDescent="0.25">
      <c r="A291" s="4">
        <v>117</v>
      </c>
      <c r="B291" s="6">
        <v>2026</v>
      </c>
      <c r="C291" s="6">
        <v>1</v>
      </c>
      <c r="D291" s="6">
        <v>886.6</v>
      </c>
      <c r="E291" s="6">
        <v>7.11</v>
      </c>
      <c r="F291" s="37">
        <v>-10.6</v>
      </c>
      <c r="G291" s="5" t="s">
        <v>73</v>
      </c>
      <c r="H291" s="5" t="s">
        <v>25</v>
      </c>
      <c r="I291" s="5"/>
      <c r="J291" s="14">
        <v>5</v>
      </c>
      <c r="K291" s="12" t="s">
        <v>165</v>
      </c>
      <c r="L291" s="6">
        <v>1359.26</v>
      </c>
      <c r="M291" s="20">
        <v>52.795999999999999</v>
      </c>
      <c r="N291" s="21">
        <v>46.270004999999998</v>
      </c>
      <c r="O291" s="7">
        <v>33.521000000000001</v>
      </c>
      <c r="P291" s="7"/>
      <c r="Q291" s="7">
        <v>34.041000000000004</v>
      </c>
      <c r="R291" s="34">
        <v>3.8394992104669526E-2</v>
      </c>
      <c r="S291" s="7">
        <v>6.5260030000000002</v>
      </c>
      <c r="T291" s="21">
        <v>33.274999999999999</v>
      </c>
      <c r="U291" s="7">
        <v>35</v>
      </c>
      <c r="V291" s="7">
        <v>1.7492669999999999</v>
      </c>
      <c r="W291" s="7">
        <v>1.83995</v>
      </c>
      <c r="X291" s="7">
        <v>4.7767330000000001</v>
      </c>
      <c r="Y291" s="7">
        <v>-9.0679999999999997E-2</v>
      </c>
      <c r="Z291" s="22">
        <f>Q291*E291/100</f>
        <v>2.4203151000000003</v>
      </c>
    </row>
    <row r="292" spans="1:26" x14ac:dyDescent="0.25">
      <c r="A292" s="4">
        <v>258</v>
      </c>
      <c r="B292" s="6">
        <v>2026</v>
      </c>
      <c r="C292" s="6">
        <v>1</v>
      </c>
      <c r="D292" s="6">
        <v>886.6</v>
      </c>
      <c r="E292" s="6">
        <v>7.11</v>
      </c>
      <c r="F292" s="37">
        <v>-10.6</v>
      </c>
      <c r="G292" s="5" t="s">
        <v>108</v>
      </c>
      <c r="H292" s="5" t="s">
        <v>42</v>
      </c>
      <c r="I292" s="5"/>
      <c r="J292" s="11">
        <v>9</v>
      </c>
      <c r="K292" s="12" t="s">
        <v>164</v>
      </c>
      <c r="L292" s="6">
        <v>1073.56</v>
      </c>
      <c r="M292" s="20">
        <v>42.801000000000002</v>
      </c>
      <c r="N292" s="21">
        <v>36.568002</v>
      </c>
      <c r="O292" s="7">
        <v>33.521000000000001</v>
      </c>
      <c r="P292" s="7"/>
      <c r="Q292" s="7">
        <v>34.062000000000005</v>
      </c>
      <c r="R292" s="34">
        <v>3.8418678096097454E-2</v>
      </c>
      <c r="S292" s="7">
        <v>6.2329999999999997</v>
      </c>
      <c r="T292" s="21">
        <v>27.867000000000001</v>
      </c>
      <c r="U292" s="7">
        <v>48</v>
      </c>
      <c r="V292" s="7">
        <v>1.464968</v>
      </c>
      <c r="W292" s="7">
        <v>2.5233599999999998</v>
      </c>
      <c r="X292" s="7">
        <v>3.7096399999999998</v>
      </c>
      <c r="Y292" s="7">
        <v>0</v>
      </c>
      <c r="Z292" s="22">
        <f>Q292*E292/100</f>
        <v>2.4218082000000005</v>
      </c>
    </row>
    <row r="293" spans="1:26" x14ac:dyDescent="0.25">
      <c r="A293" s="4">
        <v>293</v>
      </c>
      <c r="B293" s="6">
        <v>2026</v>
      </c>
      <c r="C293" s="6">
        <v>1</v>
      </c>
      <c r="D293" s="6">
        <v>886.6</v>
      </c>
      <c r="E293" s="6">
        <v>7.11</v>
      </c>
      <c r="F293" s="37">
        <v>-10.6</v>
      </c>
      <c r="G293" s="5" t="s">
        <v>111</v>
      </c>
      <c r="H293" s="5" t="s">
        <v>28</v>
      </c>
      <c r="I293" s="5"/>
      <c r="J293" s="11">
        <v>5</v>
      </c>
      <c r="K293" s="12" t="s">
        <v>165</v>
      </c>
      <c r="L293" s="6">
        <v>1370.85</v>
      </c>
      <c r="M293" s="20">
        <v>55.015000000000001</v>
      </c>
      <c r="N293" s="21">
        <v>46.762</v>
      </c>
      <c r="O293" s="7">
        <v>33.521000000000001</v>
      </c>
      <c r="P293" s="7"/>
      <c r="Q293" s="7">
        <v>34.112000000000002</v>
      </c>
      <c r="R293" s="34">
        <v>3.8475073313782991E-2</v>
      </c>
      <c r="S293" s="7">
        <v>8.2530000000000001</v>
      </c>
      <c r="T293" s="21">
        <v>36.634999999999998</v>
      </c>
      <c r="U293" s="7">
        <v>32.281999999999996</v>
      </c>
      <c r="V293" s="7">
        <v>1.925902</v>
      </c>
      <c r="W293" s="7">
        <v>1.697065</v>
      </c>
      <c r="X293" s="7">
        <v>6.3270989999999996</v>
      </c>
      <c r="Y293" s="7">
        <v>0</v>
      </c>
      <c r="Z293" s="22">
        <f>Q293*E293/100</f>
        <v>2.4253632000000001</v>
      </c>
    </row>
    <row r="294" spans="1:26" x14ac:dyDescent="0.25">
      <c r="A294" s="4">
        <v>31</v>
      </c>
      <c r="B294" s="6">
        <v>2026</v>
      </c>
      <c r="C294" s="6">
        <v>1</v>
      </c>
      <c r="D294" s="6">
        <v>886.6</v>
      </c>
      <c r="E294" s="6">
        <v>7.11</v>
      </c>
      <c r="F294" s="37">
        <v>-10.6</v>
      </c>
      <c r="G294" s="5" t="s">
        <v>39</v>
      </c>
      <c r="H294" s="5" t="s">
        <v>29</v>
      </c>
      <c r="I294" s="8"/>
      <c r="J294" s="13">
        <v>9</v>
      </c>
      <c r="K294" s="12" t="s">
        <v>164</v>
      </c>
      <c r="L294" s="6">
        <v>2123.88</v>
      </c>
      <c r="M294" s="20">
        <v>85.683999999999997</v>
      </c>
      <c r="N294" s="21">
        <v>72.970997999999994</v>
      </c>
      <c r="O294" s="7">
        <v>33.521000000000001</v>
      </c>
      <c r="P294" s="7"/>
      <c r="Q294" s="7">
        <v>34.356999999999999</v>
      </c>
      <c r="R294" s="34">
        <v>3.8751409880442136E-2</v>
      </c>
      <c r="S294" s="7">
        <v>12.712997</v>
      </c>
      <c r="T294" s="21">
        <v>75.67</v>
      </c>
      <c r="U294" s="7">
        <v>95.5</v>
      </c>
      <c r="V294" s="7">
        <v>3.9779719999999998</v>
      </c>
      <c r="W294" s="7">
        <v>5.020435</v>
      </c>
      <c r="X294" s="7">
        <v>8.7350290000000008</v>
      </c>
      <c r="Y294" s="7">
        <v>-1.0424659999999999</v>
      </c>
      <c r="Z294" s="22">
        <f>Q294*E294/100</f>
        <v>2.4427827</v>
      </c>
    </row>
    <row r="295" spans="1:26" x14ac:dyDescent="0.25">
      <c r="A295" s="4">
        <v>62</v>
      </c>
      <c r="B295" s="6">
        <v>2026</v>
      </c>
      <c r="C295" s="6">
        <v>1</v>
      </c>
      <c r="D295" s="6">
        <v>886.6</v>
      </c>
      <c r="E295" s="6">
        <v>7.11</v>
      </c>
      <c r="F295" s="37">
        <v>-10.6</v>
      </c>
      <c r="G295" s="5" t="s">
        <v>64</v>
      </c>
      <c r="H295" s="5" t="s">
        <v>21</v>
      </c>
      <c r="I295" s="8"/>
      <c r="J295" s="14">
        <v>5</v>
      </c>
      <c r="K295" s="12" t="s">
        <v>165</v>
      </c>
      <c r="L295" s="6">
        <v>2716.6</v>
      </c>
      <c r="M295" s="20">
        <v>102.071</v>
      </c>
      <c r="N295" s="21">
        <v>93.491997999999995</v>
      </c>
      <c r="O295" s="7">
        <v>33.521000000000001</v>
      </c>
      <c r="P295" s="7"/>
      <c r="Q295" s="7">
        <v>34.414999999999999</v>
      </c>
      <c r="R295" s="34">
        <v>3.8816828332957361E-2</v>
      </c>
      <c r="S295" s="7">
        <v>8.5790000000000006</v>
      </c>
      <c r="T295" s="21">
        <v>66.489999999999995</v>
      </c>
      <c r="U295" s="7">
        <v>64.352000000000004</v>
      </c>
      <c r="V295" s="7">
        <v>3.4953789999999998</v>
      </c>
      <c r="W295" s="7">
        <v>3.3829850000000001</v>
      </c>
      <c r="X295" s="7">
        <v>5.0836230000000002</v>
      </c>
      <c r="Y295" s="7">
        <v>0</v>
      </c>
      <c r="Z295" s="22">
        <f>Q295*E295/100</f>
        <v>2.4469064999999999</v>
      </c>
    </row>
    <row r="296" spans="1:26" x14ac:dyDescent="0.25">
      <c r="A296" s="4">
        <v>50</v>
      </c>
      <c r="B296" s="6">
        <v>2026</v>
      </c>
      <c r="C296" s="6">
        <v>1</v>
      </c>
      <c r="D296" s="6">
        <v>886.6</v>
      </c>
      <c r="E296" s="6">
        <v>7.11</v>
      </c>
      <c r="F296" s="37">
        <v>-10.6</v>
      </c>
      <c r="G296" s="5" t="s">
        <v>39</v>
      </c>
      <c r="H296" s="5" t="s">
        <v>57</v>
      </c>
      <c r="I296" s="8" t="s">
        <v>117</v>
      </c>
      <c r="J296" s="14">
        <v>5</v>
      </c>
      <c r="K296" s="12" t="s">
        <v>164</v>
      </c>
      <c r="L296" s="6">
        <v>1070.55</v>
      </c>
      <c r="M296" s="20">
        <v>43.600999999999999</v>
      </c>
      <c r="N296" s="21">
        <v>36.887999999999998</v>
      </c>
      <c r="O296" s="7">
        <v>33.521000000000001</v>
      </c>
      <c r="P296" s="7"/>
      <c r="Q296" s="7">
        <v>34.457000000000001</v>
      </c>
      <c r="R296" s="34">
        <v>3.8864200315813217E-2</v>
      </c>
      <c r="S296" s="7">
        <v>6.7130039999999997</v>
      </c>
      <c r="T296" s="21">
        <v>39.148000000000003</v>
      </c>
      <c r="U296" s="7">
        <v>45.2</v>
      </c>
      <c r="V296" s="7">
        <v>2.0580099999999999</v>
      </c>
      <c r="W296" s="7">
        <v>2.3761640000000002</v>
      </c>
      <c r="X296" s="7">
        <v>4.6549899999999997</v>
      </c>
      <c r="Y296" s="7">
        <v>-0.31814999999999999</v>
      </c>
      <c r="Z296" s="22">
        <f>Q296*E296/100</f>
        <v>2.4498926999999999</v>
      </c>
    </row>
    <row r="297" spans="1:26" x14ac:dyDescent="0.25">
      <c r="A297" s="4">
        <v>306</v>
      </c>
      <c r="B297" s="6">
        <v>2026</v>
      </c>
      <c r="C297" s="6">
        <v>1</v>
      </c>
      <c r="D297" s="6">
        <v>886.6</v>
      </c>
      <c r="E297" s="6">
        <v>7.11</v>
      </c>
      <c r="F297" s="37">
        <v>-10.6</v>
      </c>
      <c r="G297" s="5" t="s">
        <v>112</v>
      </c>
      <c r="H297" s="5" t="s">
        <v>43</v>
      </c>
      <c r="I297" s="5"/>
      <c r="J297" s="14">
        <v>5</v>
      </c>
      <c r="K297" s="12" t="s">
        <v>165</v>
      </c>
      <c r="L297" s="6">
        <v>1352.5</v>
      </c>
      <c r="M297" s="20">
        <v>56.207000000000001</v>
      </c>
      <c r="N297" s="21">
        <v>46.692999999999998</v>
      </c>
      <c r="O297" s="7">
        <v>33.521000000000001</v>
      </c>
      <c r="P297" s="7"/>
      <c r="Q297" s="7">
        <v>34.522999999999996</v>
      </c>
      <c r="R297" s="34">
        <v>3.8938642003158129E-2</v>
      </c>
      <c r="S297" s="7">
        <v>9.5139990000000001</v>
      </c>
      <c r="T297" s="21">
        <v>59.77</v>
      </c>
      <c r="U297" s="7">
        <v>50.146000000000001</v>
      </c>
      <c r="V297" s="7">
        <v>3.142109</v>
      </c>
      <c r="W297" s="7">
        <v>2.6361750000000002</v>
      </c>
      <c r="X297" s="7">
        <v>6.3718919999999999</v>
      </c>
      <c r="Y297" s="7">
        <v>0.50593299999999997</v>
      </c>
      <c r="Z297" s="22">
        <f>Q297*E297/100</f>
        <v>2.4545852999999997</v>
      </c>
    </row>
    <row r="298" spans="1:26" x14ac:dyDescent="0.25">
      <c r="A298" s="4">
        <v>270</v>
      </c>
      <c r="B298" s="6">
        <v>2026</v>
      </c>
      <c r="C298" s="6">
        <v>1</v>
      </c>
      <c r="D298" s="6">
        <v>886.6</v>
      </c>
      <c r="E298" s="6">
        <v>7.11</v>
      </c>
      <c r="F298" s="37">
        <v>-10.6</v>
      </c>
      <c r="G298" s="5" t="s">
        <v>110</v>
      </c>
      <c r="H298" s="5" t="s">
        <v>24</v>
      </c>
      <c r="I298" s="5"/>
      <c r="J298" s="14">
        <v>5</v>
      </c>
      <c r="K298" s="12" t="s">
        <v>165</v>
      </c>
      <c r="L298" s="6">
        <v>2189.9899999999998</v>
      </c>
      <c r="M298" s="20">
        <v>89.209000000000003</v>
      </c>
      <c r="N298" s="21">
        <v>75.653996000000006</v>
      </c>
      <c r="O298" s="7">
        <v>33.521000000000001</v>
      </c>
      <c r="P298" s="7"/>
      <c r="Q298" s="7">
        <v>34.545000000000002</v>
      </c>
      <c r="R298" s="34">
        <v>3.8963455898939771E-2</v>
      </c>
      <c r="S298" s="7">
        <v>13.554997</v>
      </c>
      <c r="T298" s="21">
        <v>73.849999999999994</v>
      </c>
      <c r="U298" s="7">
        <v>78.697000000000003</v>
      </c>
      <c r="V298" s="7">
        <v>3.8822950000000001</v>
      </c>
      <c r="W298" s="7">
        <v>4.1371010000000004</v>
      </c>
      <c r="X298" s="7">
        <v>9.6727050000000006</v>
      </c>
      <c r="Y298" s="7">
        <v>-0.25480900000000001</v>
      </c>
      <c r="Z298" s="22">
        <f>Q298*E298/100</f>
        <v>2.4561495000000004</v>
      </c>
    </row>
    <row r="299" spans="1:26" x14ac:dyDescent="0.25">
      <c r="A299" s="4">
        <v>80</v>
      </c>
      <c r="B299" s="6">
        <v>2026</v>
      </c>
      <c r="C299" s="6">
        <v>1</v>
      </c>
      <c r="D299" s="6">
        <v>886.6</v>
      </c>
      <c r="E299" s="6">
        <v>7.11</v>
      </c>
      <c r="F299" s="37">
        <v>-10.6</v>
      </c>
      <c r="G299" s="5" t="s">
        <v>66</v>
      </c>
      <c r="H299" s="5" t="s">
        <v>69</v>
      </c>
      <c r="I299" s="8" t="s">
        <v>146</v>
      </c>
      <c r="J299" s="14">
        <v>5</v>
      </c>
      <c r="K299" s="16" t="s">
        <v>164</v>
      </c>
      <c r="L299" s="6">
        <v>1076.94</v>
      </c>
      <c r="M299" s="20">
        <v>43.835000000000001</v>
      </c>
      <c r="N299" s="21">
        <v>37.236001999999999</v>
      </c>
      <c r="O299" s="7">
        <v>33.521000000000001</v>
      </c>
      <c r="P299" s="7"/>
      <c r="Q299" s="7">
        <v>34.576000000000001</v>
      </c>
      <c r="R299" s="34">
        <v>3.8998420933904807E-2</v>
      </c>
      <c r="S299" s="7">
        <v>6.5989990000000001</v>
      </c>
      <c r="T299" s="21">
        <v>37.597000000000001</v>
      </c>
      <c r="U299" s="7">
        <v>42</v>
      </c>
      <c r="V299" s="7">
        <v>1.9764740000000001</v>
      </c>
      <c r="W299" s="7">
        <v>2.2079399999999998</v>
      </c>
      <c r="X299" s="7">
        <v>4.6225259999999997</v>
      </c>
      <c r="Y299" s="7">
        <v>-0.23146700000000001</v>
      </c>
      <c r="Z299" s="22">
        <f>Q299*E299/100</f>
        <v>2.4583536000000001</v>
      </c>
    </row>
    <row r="300" spans="1:26" x14ac:dyDescent="0.25">
      <c r="A300" s="4">
        <v>318</v>
      </c>
      <c r="B300" s="6">
        <v>2026</v>
      </c>
      <c r="C300" s="6">
        <v>1</v>
      </c>
      <c r="D300" s="6">
        <v>886.6</v>
      </c>
      <c r="E300" s="6">
        <v>7.11</v>
      </c>
      <c r="F300" s="37">
        <v>-10.6</v>
      </c>
      <c r="G300" s="5" t="s">
        <v>112</v>
      </c>
      <c r="H300" s="5" t="s">
        <v>35</v>
      </c>
      <c r="I300" s="5"/>
      <c r="J300" s="14">
        <v>9</v>
      </c>
      <c r="K300" s="12" t="s">
        <v>165</v>
      </c>
      <c r="L300" s="6">
        <v>3511.75</v>
      </c>
      <c r="M300" s="20">
        <v>137.86699999999999</v>
      </c>
      <c r="N300" s="21">
        <v>121.917991</v>
      </c>
      <c r="O300" s="7">
        <v>33.521000000000001</v>
      </c>
      <c r="P300" s="7"/>
      <c r="Q300" s="7">
        <v>34.716999999999999</v>
      </c>
      <c r="R300" s="34">
        <v>3.9157455447778024E-2</v>
      </c>
      <c r="S300" s="7">
        <v>15.949005</v>
      </c>
      <c r="T300" s="21">
        <v>126.17</v>
      </c>
      <c r="U300" s="7">
        <v>102.166</v>
      </c>
      <c r="V300" s="7">
        <v>6.6327569999999998</v>
      </c>
      <c r="W300" s="7">
        <v>5.3708669999999996</v>
      </c>
      <c r="X300" s="7">
        <v>9.3162420000000008</v>
      </c>
      <c r="Y300" s="7">
        <v>1.261895</v>
      </c>
      <c r="Z300" s="22">
        <f>Q300*E300/100</f>
        <v>2.4683787000000001</v>
      </c>
    </row>
    <row r="301" spans="1:26" x14ac:dyDescent="0.25">
      <c r="A301" s="4">
        <v>155</v>
      </c>
      <c r="B301" s="6">
        <v>2026</v>
      </c>
      <c r="C301" s="6">
        <v>1</v>
      </c>
      <c r="D301" s="6">
        <v>886.6</v>
      </c>
      <c r="E301" s="6">
        <v>7.11</v>
      </c>
      <c r="F301" s="37">
        <v>-10.6</v>
      </c>
      <c r="G301" s="5" t="s">
        <v>76</v>
      </c>
      <c r="H301" s="5" t="s">
        <v>42</v>
      </c>
      <c r="I301" s="5"/>
      <c r="J301" s="14">
        <v>9</v>
      </c>
      <c r="K301" s="12" t="s">
        <v>165</v>
      </c>
      <c r="L301" s="6">
        <v>3494.57</v>
      </c>
      <c r="M301" s="20">
        <v>139.959</v>
      </c>
      <c r="N301" s="21">
        <v>121.813993</v>
      </c>
      <c r="O301" s="7">
        <v>33.521000000000001</v>
      </c>
      <c r="P301" s="7"/>
      <c r="Q301" s="7">
        <v>34.857999999999997</v>
      </c>
      <c r="R301" s="34">
        <v>3.9316489961651248E-2</v>
      </c>
      <c r="S301" s="7">
        <v>18.145</v>
      </c>
      <c r="T301" s="21">
        <v>106.68</v>
      </c>
      <c r="U301" s="7">
        <v>111.967</v>
      </c>
      <c r="V301" s="7">
        <v>5.608168</v>
      </c>
      <c r="W301" s="7">
        <v>5.8861049999999997</v>
      </c>
      <c r="X301" s="7">
        <v>12.258896</v>
      </c>
      <c r="Y301" s="7">
        <v>0</v>
      </c>
      <c r="Z301" s="22">
        <f>Q301*E301/100</f>
        <v>2.4784037999999997</v>
      </c>
    </row>
    <row r="302" spans="1:26" x14ac:dyDescent="0.25">
      <c r="A302" s="4">
        <v>106</v>
      </c>
      <c r="B302" s="6">
        <v>2026</v>
      </c>
      <c r="C302" s="6">
        <v>1</v>
      </c>
      <c r="D302" s="6">
        <v>886.6</v>
      </c>
      <c r="E302" s="6">
        <v>7.11</v>
      </c>
      <c r="F302" s="37">
        <v>-10.6</v>
      </c>
      <c r="G302" s="5" t="s">
        <v>73</v>
      </c>
      <c r="H302" s="5" t="s">
        <v>71</v>
      </c>
      <c r="I302" s="5"/>
      <c r="J302" s="14">
        <v>9</v>
      </c>
      <c r="K302" s="15" t="s">
        <v>167</v>
      </c>
      <c r="L302" s="6">
        <v>2499.71</v>
      </c>
      <c r="M302" s="20">
        <v>106.187</v>
      </c>
      <c r="N302" s="21">
        <v>87.244999000000007</v>
      </c>
      <c r="O302" s="7">
        <v>33.521000000000001</v>
      </c>
      <c r="P302" s="7"/>
      <c r="Q302" s="7">
        <v>34.902000000000001</v>
      </c>
      <c r="R302" s="34">
        <v>3.9366117753214525E-2</v>
      </c>
      <c r="S302" s="7">
        <v>18.941996</v>
      </c>
      <c r="T302" s="21">
        <v>58.38</v>
      </c>
      <c r="U302" s="7">
        <v>46.637</v>
      </c>
      <c r="V302" s="7">
        <v>3.0690369999999998</v>
      </c>
      <c r="W302" s="7">
        <v>2.4517069999999999</v>
      </c>
      <c r="X302" s="7">
        <v>15.872963</v>
      </c>
      <c r="Y302" s="7">
        <v>0.61732600000000004</v>
      </c>
      <c r="Z302" s="22">
        <f>Q302*E302/100</f>
        <v>2.4815322000000002</v>
      </c>
    </row>
    <row r="303" spans="1:26" x14ac:dyDescent="0.25">
      <c r="A303" s="4">
        <v>125</v>
      </c>
      <c r="B303" s="6">
        <v>2026</v>
      </c>
      <c r="C303" s="6">
        <v>1</v>
      </c>
      <c r="D303" s="6">
        <v>886.6</v>
      </c>
      <c r="E303" s="6">
        <v>7.11</v>
      </c>
      <c r="F303" s="37">
        <v>-10.6</v>
      </c>
      <c r="G303" s="5" t="s">
        <v>73</v>
      </c>
      <c r="H303" s="5" t="s">
        <v>34</v>
      </c>
      <c r="I303" s="5"/>
      <c r="J303" s="14">
        <v>5</v>
      </c>
      <c r="K303" s="12" t="s">
        <v>165</v>
      </c>
      <c r="L303" s="6">
        <v>1353.28</v>
      </c>
      <c r="M303" s="20">
        <v>55.847999999999999</v>
      </c>
      <c r="N303" s="21">
        <v>47.251997000000003</v>
      </c>
      <c r="O303" s="7">
        <v>33.521000000000001</v>
      </c>
      <c r="P303" s="7"/>
      <c r="Q303" s="7">
        <v>34.916999999999994</v>
      </c>
      <c r="R303" s="34">
        <v>3.9383036318520186E-2</v>
      </c>
      <c r="S303" s="7">
        <v>8.5960049999999999</v>
      </c>
      <c r="T303" s="21">
        <v>56.439</v>
      </c>
      <c r="U303" s="7">
        <v>62</v>
      </c>
      <c r="V303" s="7">
        <v>2.9669979999999998</v>
      </c>
      <c r="W303" s="7">
        <v>3.2593399999999999</v>
      </c>
      <c r="X303" s="7">
        <v>5.6290019999999998</v>
      </c>
      <c r="Y303" s="7">
        <v>-0.29233700000000001</v>
      </c>
      <c r="Z303" s="22">
        <f>Q303*E303/100</f>
        <v>2.4825986999999996</v>
      </c>
    </row>
    <row r="304" spans="1:26" x14ac:dyDescent="0.25">
      <c r="A304" s="4">
        <v>78</v>
      </c>
      <c r="B304" s="6">
        <v>2026</v>
      </c>
      <c r="C304" s="6">
        <v>1</v>
      </c>
      <c r="D304" s="6">
        <v>886.6</v>
      </c>
      <c r="E304" s="6">
        <v>7.11</v>
      </c>
      <c r="F304" s="37">
        <v>-10.6</v>
      </c>
      <c r="G304" s="5" t="s">
        <v>66</v>
      </c>
      <c r="H304" s="5" t="s">
        <v>27</v>
      </c>
      <c r="I304" s="8" t="s">
        <v>146</v>
      </c>
      <c r="J304" s="14">
        <v>5</v>
      </c>
      <c r="K304" s="12" t="s">
        <v>164</v>
      </c>
      <c r="L304" s="6">
        <v>1070.05</v>
      </c>
      <c r="M304" s="20">
        <v>44.13</v>
      </c>
      <c r="N304" s="21">
        <v>37.403998000000001</v>
      </c>
      <c r="O304" s="7">
        <v>33.521000000000001</v>
      </c>
      <c r="P304" s="7"/>
      <c r="Q304" s="7">
        <v>34.954999999999998</v>
      </c>
      <c r="R304" s="34">
        <v>3.9425896683961195E-2</v>
      </c>
      <c r="S304" s="7">
        <v>6.726</v>
      </c>
      <c r="T304" s="21">
        <v>24.933</v>
      </c>
      <c r="U304" s="7">
        <v>27.553000000000001</v>
      </c>
      <c r="V304" s="7">
        <v>1.3107279999999999</v>
      </c>
      <c r="W304" s="7">
        <v>1.448461</v>
      </c>
      <c r="X304" s="7">
        <v>5.4152719999999999</v>
      </c>
      <c r="Y304" s="7">
        <v>-0.13773299999999999</v>
      </c>
      <c r="Z304" s="22">
        <f>Q304*E304/100</f>
        <v>2.4853004999999997</v>
      </c>
    </row>
    <row r="305" spans="1:26" x14ac:dyDescent="0.25">
      <c r="A305" s="4">
        <v>264</v>
      </c>
      <c r="B305" s="6">
        <v>2026</v>
      </c>
      <c r="C305" s="6">
        <v>1</v>
      </c>
      <c r="D305" s="6">
        <v>886.6</v>
      </c>
      <c r="E305" s="6">
        <v>7.11</v>
      </c>
      <c r="F305" s="37">
        <v>-10.6</v>
      </c>
      <c r="G305" s="5" t="s">
        <v>108</v>
      </c>
      <c r="H305" s="5" t="s">
        <v>27</v>
      </c>
      <c r="I305" s="5"/>
      <c r="J305" s="14">
        <v>5</v>
      </c>
      <c r="K305" s="12" t="s">
        <v>164</v>
      </c>
      <c r="L305" s="6">
        <v>2120.04</v>
      </c>
      <c r="M305" s="20">
        <v>85.12</v>
      </c>
      <c r="N305" s="21">
        <v>74.142993000000004</v>
      </c>
      <c r="O305" s="7">
        <v>33.521000000000001</v>
      </c>
      <c r="P305" s="7"/>
      <c r="Q305" s="7">
        <v>34.972000000000001</v>
      </c>
      <c r="R305" s="34">
        <v>3.9445071057974283E-2</v>
      </c>
      <c r="S305" s="7">
        <v>10.976991999999999</v>
      </c>
      <c r="T305" s="21">
        <v>53</v>
      </c>
      <c r="U305" s="7">
        <v>47</v>
      </c>
      <c r="V305" s="7">
        <v>2.7862100000000001</v>
      </c>
      <c r="W305" s="7">
        <v>2.47079</v>
      </c>
      <c r="X305" s="7">
        <v>8.1907879999999995</v>
      </c>
      <c r="Y305" s="7">
        <v>0.31541200000000003</v>
      </c>
      <c r="Z305" s="22">
        <f>Q305*E305/100</f>
        <v>2.4865092</v>
      </c>
    </row>
    <row r="306" spans="1:26" x14ac:dyDescent="0.25">
      <c r="A306" s="4">
        <v>94</v>
      </c>
      <c r="B306" s="6">
        <v>2026</v>
      </c>
      <c r="C306" s="6">
        <v>1</v>
      </c>
      <c r="D306" s="6">
        <v>886.6</v>
      </c>
      <c r="E306" s="6">
        <v>7.11</v>
      </c>
      <c r="F306" s="37">
        <v>-10.6</v>
      </c>
      <c r="G306" s="5" t="s">
        <v>70</v>
      </c>
      <c r="H306" s="5" t="s">
        <v>47</v>
      </c>
      <c r="I306" s="5"/>
      <c r="J306" s="14">
        <v>5</v>
      </c>
      <c r="K306" s="12" t="s">
        <v>165</v>
      </c>
      <c r="L306" s="6">
        <v>2199.5700000000002</v>
      </c>
      <c r="M306" s="20">
        <v>89.995000000000005</v>
      </c>
      <c r="N306" s="21">
        <v>76.994999000000007</v>
      </c>
      <c r="O306" s="7">
        <v>33.521000000000001</v>
      </c>
      <c r="P306" s="7"/>
      <c r="Q306" s="7">
        <v>35.005000000000003</v>
      </c>
      <c r="R306" s="34">
        <v>3.9482291901646739E-2</v>
      </c>
      <c r="S306" s="7">
        <v>12.999995999999999</v>
      </c>
      <c r="T306" s="21">
        <v>56.21</v>
      </c>
      <c r="U306" s="7">
        <v>59</v>
      </c>
      <c r="V306" s="7">
        <v>2.9549599999999998</v>
      </c>
      <c r="W306" s="7">
        <v>3.1016300000000001</v>
      </c>
      <c r="X306" s="7">
        <v>10.04504</v>
      </c>
      <c r="Y306" s="7">
        <v>-0.146674</v>
      </c>
      <c r="Z306" s="22">
        <f>Q306*E306/100</f>
        <v>2.4888555000000001</v>
      </c>
    </row>
    <row r="307" spans="1:26" x14ac:dyDescent="0.25">
      <c r="A307" s="4">
        <v>30</v>
      </c>
      <c r="B307" s="6">
        <v>2026</v>
      </c>
      <c r="C307" s="6">
        <v>1</v>
      </c>
      <c r="D307" s="6">
        <v>886.6</v>
      </c>
      <c r="E307" s="6">
        <v>7.11</v>
      </c>
      <c r="F307" s="37">
        <v>-10.6</v>
      </c>
      <c r="G307" s="5" t="s">
        <v>39</v>
      </c>
      <c r="H307" s="5" t="s">
        <v>28</v>
      </c>
      <c r="I307" s="8"/>
      <c r="J307" s="14">
        <v>9</v>
      </c>
      <c r="K307" s="12" t="s">
        <v>164</v>
      </c>
      <c r="L307" s="6">
        <v>2120.4</v>
      </c>
      <c r="M307" s="20">
        <v>88.096999999999994</v>
      </c>
      <c r="N307" s="21">
        <v>74.235996</v>
      </c>
      <c r="O307" s="7">
        <v>33.521000000000001</v>
      </c>
      <c r="P307" s="7"/>
      <c r="Q307" s="7">
        <v>35.01</v>
      </c>
      <c r="R307" s="34">
        <v>3.9487931423415293E-2</v>
      </c>
      <c r="S307" s="7">
        <v>13.860996</v>
      </c>
      <c r="T307" s="21">
        <v>57.22</v>
      </c>
      <c r="U307" s="7">
        <v>57.5</v>
      </c>
      <c r="V307" s="7">
        <v>3.0080550000000001</v>
      </c>
      <c r="W307" s="7">
        <v>3.0227750000000002</v>
      </c>
      <c r="X307" s="7">
        <v>10.852945</v>
      </c>
      <c r="Y307" s="7">
        <v>-1.4723999999999999E-2</v>
      </c>
      <c r="Z307" s="22">
        <f>Q307*E307/100</f>
        <v>2.4892110000000001</v>
      </c>
    </row>
    <row r="308" spans="1:26" x14ac:dyDescent="0.25">
      <c r="A308" s="4">
        <v>278</v>
      </c>
      <c r="B308" s="6">
        <v>2026</v>
      </c>
      <c r="C308" s="6">
        <v>1</v>
      </c>
      <c r="D308" s="6">
        <v>886.6</v>
      </c>
      <c r="E308" s="6">
        <v>7.11</v>
      </c>
      <c r="F308" s="37">
        <v>-10.6</v>
      </c>
      <c r="G308" s="5" t="s">
        <v>111</v>
      </c>
      <c r="H308" s="5" t="s">
        <v>71</v>
      </c>
      <c r="I308" s="8" t="s">
        <v>150</v>
      </c>
      <c r="J308" s="14">
        <v>9</v>
      </c>
      <c r="K308" s="12" t="s">
        <v>167</v>
      </c>
      <c r="L308" s="6">
        <v>1153.3800000000001</v>
      </c>
      <c r="M308" s="20">
        <v>46.207999999999998</v>
      </c>
      <c r="N308" s="21">
        <v>40.488002000000002</v>
      </c>
      <c r="O308" s="7">
        <v>33.521000000000001</v>
      </c>
      <c r="P308" s="7"/>
      <c r="Q308" s="7">
        <v>35.104000000000006</v>
      </c>
      <c r="R308" s="34">
        <v>3.9593954432664114E-2</v>
      </c>
      <c r="S308" s="7">
        <v>5.7200009999999999</v>
      </c>
      <c r="T308" s="21">
        <v>29.981999999999999</v>
      </c>
      <c r="U308" s="7">
        <v>26.128</v>
      </c>
      <c r="V308" s="7">
        <v>1.5761540000000001</v>
      </c>
      <c r="W308" s="7">
        <v>1.3735489999999999</v>
      </c>
      <c r="X308" s="7">
        <v>4.1438449999999998</v>
      </c>
      <c r="Y308" s="7">
        <v>0.20260600000000001</v>
      </c>
      <c r="Z308" s="22">
        <f>Q308*E308/100</f>
        <v>2.4958944000000005</v>
      </c>
    </row>
    <row r="309" spans="1:26" x14ac:dyDescent="0.25">
      <c r="A309" s="4">
        <v>276</v>
      </c>
      <c r="B309" s="6">
        <v>2026</v>
      </c>
      <c r="C309" s="6">
        <v>1</v>
      </c>
      <c r="D309" s="6">
        <v>886.6</v>
      </c>
      <c r="E309" s="6">
        <v>7.11</v>
      </c>
      <c r="F309" s="37">
        <v>-10.6</v>
      </c>
      <c r="G309" s="5" t="s">
        <v>111</v>
      </c>
      <c r="H309" s="5" t="s">
        <v>74</v>
      </c>
      <c r="I309" s="5"/>
      <c r="J309" s="14">
        <v>5</v>
      </c>
      <c r="K309" s="12" t="s">
        <v>165</v>
      </c>
      <c r="L309" s="6">
        <v>2682.01</v>
      </c>
      <c r="M309" s="20">
        <v>111.21899999999999</v>
      </c>
      <c r="N309" s="21">
        <v>94.184999000000005</v>
      </c>
      <c r="O309" s="7">
        <v>33.521000000000001</v>
      </c>
      <c r="P309" s="7"/>
      <c r="Q309" s="7">
        <v>35.117000000000004</v>
      </c>
      <c r="R309" s="34">
        <v>3.9608617189262355E-2</v>
      </c>
      <c r="S309" s="7">
        <v>17.033999999999999</v>
      </c>
      <c r="T309" s="21">
        <v>108.95</v>
      </c>
      <c r="U309" s="7">
        <v>101.592</v>
      </c>
      <c r="V309" s="7">
        <v>5.7275020000000003</v>
      </c>
      <c r="W309" s="7">
        <v>5.3406919999999998</v>
      </c>
      <c r="X309" s="7">
        <v>11.306497999999999</v>
      </c>
      <c r="Y309" s="7">
        <v>0.38680999999999999</v>
      </c>
      <c r="Z309" s="22">
        <f>Q309*E309/100</f>
        <v>2.4968187000000004</v>
      </c>
    </row>
    <row r="310" spans="1:26" x14ac:dyDescent="0.25">
      <c r="A310" s="4">
        <v>223</v>
      </c>
      <c r="B310" s="6">
        <v>2026</v>
      </c>
      <c r="C310" s="6">
        <v>1</v>
      </c>
      <c r="D310" s="6">
        <v>886.6</v>
      </c>
      <c r="E310" s="6">
        <v>7.11</v>
      </c>
      <c r="F310" s="37">
        <v>-10.6</v>
      </c>
      <c r="G310" s="5" t="s">
        <v>93</v>
      </c>
      <c r="H310" s="5" t="s">
        <v>49</v>
      </c>
      <c r="I310" s="5"/>
      <c r="J310" s="14">
        <v>5</v>
      </c>
      <c r="K310" s="12" t="s">
        <v>165</v>
      </c>
      <c r="L310" s="6">
        <v>1355.7</v>
      </c>
      <c r="M310" s="20">
        <v>56.485999999999997</v>
      </c>
      <c r="N310" s="21">
        <v>48.049005000000001</v>
      </c>
      <c r="O310" s="7">
        <v>33.521000000000001</v>
      </c>
      <c r="P310" s="7"/>
      <c r="Q310" s="7">
        <v>35.442</v>
      </c>
      <c r="R310" s="34">
        <v>3.9975186104218359E-2</v>
      </c>
      <c r="S310" s="7">
        <v>8.4370019999999997</v>
      </c>
      <c r="T310" s="21">
        <v>30.497</v>
      </c>
      <c r="U310" s="7">
        <v>55.2</v>
      </c>
      <c r="V310" s="7">
        <v>1.603227</v>
      </c>
      <c r="W310" s="7">
        <v>2.9018640000000002</v>
      </c>
      <c r="X310" s="7">
        <v>6.8337719999999997</v>
      </c>
      <c r="Y310" s="7">
        <v>-1.298635</v>
      </c>
      <c r="Z310" s="22">
        <f>Q310*E310/100</f>
        <v>2.5199262</v>
      </c>
    </row>
    <row r="311" spans="1:26" x14ac:dyDescent="0.25">
      <c r="A311" s="4">
        <v>317</v>
      </c>
      <c r="B311" s="6">
        <v>2026</v>
      </c>
      <c r="C311" s="6">
        <v>1</v>
      </c>
      <c r="D311" s="6">
        <v>886.6</v>
      </c>
      <c r="E311" s="6">
        <v>7.11</v>
      </c>
      <c r="F311" s="37">
        <v>-10.6</v>
      </c>
      <c r="G311" s="5" t="s">
        <v>112</v>
      </c>
      <c r="H311" s="5" t="s">
        <v>34</v>
      </c>
      <c r="I311" s="5"/>
      <c r="J311" s="14">
        <v>5</v>
      </c>
      <c r="K311" s="12" t="s">
        <v>165</v>
      </c>
      <c r="L311" s="6">
        <v>2714.07</v>
      </c>
      <c r="M311" s="20">
        <v>115.224</v>
      </c>
      <c r="N311" s="21">
        <v>96.720001999999994</v>
      </c>
      <c r="O311" s="7">
        <v>33.521000000000001</v>
      </c>
      <c r="P311" s="7"/>
      <c r="Q311" s="7">
        <v>35.637</v>
      </c>
      <c r="R311" s="34">
        <v>4.0195127453191967E-2</v>
      </c>
      <c r="S311" s="7">
        <v>18.503999</v>
      </c>
      <c r="T311" s="21">
        <v>81.63</v>
      </c>
      <c r="U311" s="7">
        <v>76.837000000000003</v>
      </c>
      <c r="V311" s="7">
        <v>4.2912889999999999</v>
      </c>
      <c r="W311" s="7">
        <v>4.0393210000000002</v>
      </c>
      <c r="X311" s="7">
        <v>14.21271</v>
      </c>
      <c r="Y311" s="7">
        <v>0.251967</v>
      </c>
      <c r="Z311" s="22">
        <f>Q311*E311/100</f>
        <v>2.5337907</v>
      </c>
    </row>
    <row r="312" spans="1:26" x14ac:dyDescent="0.25">
      <c r="A312" s="4">
        <v>315</v>
      </c>
      <c r="B312" s="6">
        <v>2026</v>
      </c>
      <c r="C312" s="6">
        <v>1</v>
      </c>
      <c r="D312" s="6">
        <v>886.6</v>
      </c>
      <c r="E312" s="6">
        <v>7.11</v>
      </c>
      <c r="F312" s="37">
        <v>-10.6</v>
      </c>
      <c r="G312" s="5" t="s">
        <v>112</v>
      </c>
      <c r="H312" s="5" t="s">
        <v>30</v>
      </c>
      <c r="I312" s="5"/>
      <c r="J312" s="11">
        <v>5</v>
      </c>
      <c r="K312" s="12" t="s">
        <v>165</v>
      </c>
      <c r="L312" s="6">
        <v>1373.85</v>
      </c>
      <c r="M312" s="20">
        <v>56.679000000000002</v>
      </c>
      <c r="N312" s="21">
        <v>49.021999999999998</v>
      </c>
      <c r="O312" s="7">
        <v>33.521000000000001</v>
      </c>
      <c r="P312" s="7"/>
      <c r="Q312" s="7">
        <v>35.681999999999995</v>
      </c>
      <c r="R312" s="34">
        <v>4.0245883149108951E-2</v>
      </c>
      <c r="S312" s="7">
        <v>7.6569960000000004</v>
      </c>
      <c r="T312" s="21">
        <v>45.951999999999998</v>
      </c>
      <c r="U312" s="7">
        <v>54.359000000000002</v>
      </c>
      <c r="V312" s="7">
        <v>2.4156970000000002</v>
      </c>
      <c r="W312" s="7">
        <v>2.857653</v>
      </c>
      <c r="X312" s="7">
        <v>5.2413030000000003</v>
      </c>
      <c r="Y312" s="7">
        <v>-0.44196000000000002</v>
      </c>
      <c r="Z312" s="22">
        <f>Q312*E312/100</f>
        <v>2.5369902</v>
      </c>
    </row>
    <row r="313" spans="1:26" x14ac:dyDescent="0.25">
      <c r="A313" s="4">
        <v>232</v>
      </c>
      <c r="B313" s="6">
        <v>2026</v>
      </c>
      <c r="C313" s="6">
        <v>1</v>
      </c>
      <c r="D313" s="6">
        <v>886.6</v>
      </c>
      <c r="E313" s="6">
        <v>7.11</v>
      </c>
      <c r="F313" s="37">
        <v>-10.6</v>
      </c>
      <c r="G313" s="5" t="s">
        <v>93</v>
      </c>
      <c r="H313" s="5" t="s">
        <v>94</v>
      </c>
      <c r="I313" s="5"/>
      <c r="J313" s="13">
        <v>9</v>
      </c>
      <c r="K313" s="12" t="s">
        <v>165</v>
      </c>
      <c r="L313" s="6">
        <v>3497.31</v>
      </c>
      <c r="M313" s="20">
        <v>147.62100000000001</v>
      </c>
      <c r="N313" s="21">
        <v>125.449003</v>
      </c>
      <c r="O313" s="7">
        <v>33.521000000000001</v>
      </c>
      <c r="P313" s="7"/>
      <c r="Q313" s="7">
        <v>35.869999999999997</v>
      </c>
      <c r="R313" s="34">
        <v>4.0457929167606585E-2</v>
      </c>
      <c r="S313" s="7">
        <v>22.171994999999999</v>
      </c>
      <c r="T313" s="21">
        <v>97.17</v>
      </c>
      <c r="U313" s="7">
        <v>102</v>
      </c>
      <c r="V313" s="7">
        <v>5.1082270000000003</v>
      </c>
      <c r="W313" s="7">
        <v>5.3621400000000001</v>
      </c>
      <c r="X313" s="7">
        <v>17.063773000000001</v>
      </c>
      <c r="Y313" s="7">
        <v>-0.25391799999999998</v>
      </c>
      <c r="Z313" s="22">
        <f>Q313*E313/100</f>
        <v>2.550357</v>
      </c>
    </row>
    <row r="314" spans="1:26" x14ac:dyDescent="0.25">
      <c r="A314" s="4">
        <v>308</v>
      </c>
      <c r="B314" s="6">
        <v>2026</v>
      </c>
      <c r="C314" s="6">
        <v>1</v>
      </c>
      <c r="D314" s="6">
        <v>886.6</v>
      </c>
      <c r="E314" s="6">
        <v>7.11</v>
      </c>
      <c r="F314" s="37">
        <v>-10.6</v>
      </c>
      <c r="G314" s="5" t="s">
        <v>112</v>
      </c>
      <c r="H314" s="5" t="s">
        <v>24</v>
      </c>
      <c r="I314" s="5"/>
      <c r="J314" s="14">
        <v>9</v>
      </c>
      <c r="K314" s="12" t="s">
        <v>167</v>
      </c>
      <c r="L314" s="6">
        <v>2045.94</v>
      </c>
      <c r="M314" s="20">
        <v>85.108000000000004</v>
      </c>
      <c r="N314" s="21">
        <v>73.638998999999998</v>
      </c>
      <c r="O314" s="7">
        <v>33.521000000000001</v>
      </c>
      <c r="P314" s="7"/>
      <c r="Q314" s="7">
        <v>35.992999999999995</v>
      </c>
      <c r="R314" s="34">
        <v>4.0596661403113007E-2</v>
      </c>
      <c r="S314" s="7">
        <v>11.468999999999999</v>
      </c>
      <c r="T314" s="21">
        <v>62.02</v>
      </c>
      <c r="U314" s="7">
        <v>81.664000000000001</v>
      </c>
      <c r="V314" s="7">
        <v>3.2603909999999998</v>
      </c>
      <c r="W314" s="7">
        <v>4.2930760000000001</v>
      </c>
      <c r="X314" s="7">
        <v>7.1759240000000002</v>
      </c>
      <c r="Y314" s="7">
        <v>0</v>
      </c>
      <c r="Z314" s="22">
        <f>Q314*E314/100</f>
        <v>2.5591022999999997</v>
      </c>
    </row>
    <row r="315" spans="1:26" x14ac:dyDescent="0.25">
      <c r="A315" s="4">
        <v>231</v>
      </c>
      <c r="B315" s="6">
        <v>2026</v>
      </c>
      <c r="C315" s="6">
        <v>1</v>
      </c>
      <c r="D315" s="6">
        <v>886.6</v>
      </c>
      <c r="E315" s="6">
        <v>7.11</v>
      </c>
      <c r="F315" s="37">
        <v>-10.6</v>
      </c>
      <c r="G315" s="5" t="s">
        <v>93</v>
      </c>
      <c r="H315" s="5" t="s">
        <v>57</v>
      </c>
      <c r="I315" s="5"/>
      <c r="J315" s="14">
        <v>9</v>
      </c>
      <c r="K315" s="12" t="s">
        <v>165</v>
      </c>
      <c r="L315" s="6">
        <v>3504.11</v>
      </c>
      <c r="M315" s="20">
        <v>152.20599999999999</v>
      </c>
      <c r="N315" s="21">
        <v>127.461</v>
      </c>
      <c r="O315" s="7">
        <v>33.521000000000001</v>
      </c>
      <c r="P315" s="7"/>
      <c r="Q315" s="7">
        <v>36.375</v>
      </c>
      <c r="R315" s="34">
        <v>4.1027520866230544E-2</v>
      </c>
      <c r="S315" s="7">
        <v>24.745000999999998</v>
      </c>
      <c r="T315" s="21">
        <v>137.41</v>
      </c>
      <c r="U315" s="7">
        <v>108.35</v>
      </c>
      <c r="V315" s="7">
        <v>7.2236440000000002</v>
      </c>
      <c r="W315" s="7">
        <v>5.6959600000000004</v>
      </c>
      <c r="X315" s="7">
        <v>17.521357999999999</v>
      </c>
      <c r="Y315" s="7">
        <v>1.527685</v>
      </c>
      <c r="Z315" s="22">
        <f>Q315*E315/100</f>
        <v>2.5862625000000001</v>
      </c>
    </row>
    <row r="316" spans="1:26" x14ac:dyDescent="0.25">
      <c r="A316" s="4">
        <v>242</v>
      </c>
      <c r="B316" s="6">
        <v>2026</v>
      </c>
      <c r="C316" s="6">
        <v>1</v>
      </c>
      <c r="D316" s="6">
        <v>886.6</v>
      </c>
      <c r="E316" s="6">
        <v>7.11</v>
      </c>
      <c r="F316" s="37">
        <v>-10.6</v>
      </c>
      <c r="G316" s="5" t="s">
        <v>93</v>
      </c>
      <c r="H316" s="5" t="s">
        <v>102</v>
      </c>
      <c r="I316" s="5"/>
      <c r="J316" s="14">
        <v>9</v>
      </c>
      <c r="K316" s="12" t="s">
        <v>164</v>
      </c>
      <c r="L316" s="6">
        <v>2081.08</v>
      </c>
      <c r="M316" s="20">
        <v>88.941000000000003</v>
      </c>
      <c r="N316" s="21">
        <v>76.800006999999994</v>
      </c>
      <c r="O316" s="7">
        <v>33.521000000000001</v>
      </c>
      <c r="P316" s="7"/>
      <c r="Q316" s="7">
        <v>36.903999999999996</v>
      </c>
      <c r="R316" s="34">
        <v>4.1624182269343557E-2</v>
      </c>
      <c r="S316" s="7">
        <v>12.140988</v>
      </c>
      <c r="T316" s="21">
        <v>62.79</v>
      </c>
      <c r="U316" s="7">
        <v>57</v>
      </c>
      <c r="V316" s="7">
        <v>3.3008700000000002</v>
      </c>
      <c r="W316" s="7">
        <v>2.9964900000000001</v>
      </c>
      <c r="X316" s="7">
        <v>8.8401320000000005</v>
      </c>
      <c r="Y316" s="7">
        <v>0.30436800000000003</v>
      </c>
      <c r="Z316" s="22">
        <f>Q316*E316/100</f>
        <v>2.6238743999999996</v>
      </c>
    </row>
    <row r="317" spans="1:26" x14ac:dyDescent="0.25">
      <c r="A317" s="4">
        <v>205</v>
      </c>
      <c r="B317" s="6">
        <v>2026</v>
      </c>
      <c r="C317" s="6">
        <v>1</v>
      </c>
      <c r="D317" s="6">
        <v>886.6</v>
      </c>
      <c r="E317" s="6">
        <v>7.11</v>
      </c>
      <c r="F317" s="37">
        <v>-10.6</v>
      </c>
      <c r="G317" s="5" t="s">
        <v>92</v>
      </c>
      <c r="H317" s="5" t="s">
        <v>24</v>
      </c>
      <c r="I317" s="5"/>
      <c r="J317" s="14">
        <v>9</v>
      </c>
      <c r="K317" s="12" t="s">
        <v>164</v>
      </c>
      <c r="L317" s="6">
        <v>2061.5</v>
      </c>
      <c r="M317" s="20">
        <v>90.233999999999995</v>
      </c>
      <c r="N317" s="21">
        <v>78.098004000000003</v>
      </c>
      <c r="O317" s="7">
        <v>33.521000000000001</v>
      </c>
      <c r="P317" s="7"/>
      <c r="Q317" s="7">
        <v>37.884</v>
      </c>
      <c r="R317" s="34">
        <v>4.2729528535980145E-2</v>
      </c>
      <c r="S317" s="7">
        <v>12.135997</v>
      </c>
      <c r="T317" s="21">
        <v>58.22</v>
      </c>
      <c r="U317" s="7">
        <v>46</v>
      </c>
      <c r="V317" s="7">
        <v>3.0606249999999999</v>
      </c>
      <c r="W317" s="7">
        <v>2.4182199999999998</v>
      </c>
      <c r="X317" s="7">
        <v>9.0753740000000001</v>
      </c>
      <c r="Y317" s="7">
        <v>0.64240200000000003</v>
      </c>
      <c r="Z317" s="22">
        <f>Q317*E317/100</f>
        <v>2.6935524000000002</v>
      </c>
    </row>
    <row r="318" spans="1:26" x14ac:dyDescent="0.25">
      <c r="A318" s="4">
        <v>108</v>
      </c>
      <c r="B318" s="6">
        <v>2026</v>
      </c>
      <c r="C318" s="6">
        <v>1</v>
      </c>
      <c r="D318" s="6">
        <v>886.6</v>
      </c>
      <c r="E318" s="6">
        <v>7.11</v>
      </c>
      <c r="F318" s="37">
        <v>-10.6</v>
      </c>
      <c r="G318" s="5" t="s">
        <v>73</v>
      </c>
      <c r="H318" s="5" t="s">
        <v>41</v>
      </c>
      <c r="I318" s="5"/>
      <c r="J318" s="14">
        <v>9</v>
      </c>
      <c r="K318" s="15" t="s">
        <v>167</v>
      </c>
      <c r="L318" s="6">
        <v>2456.4499999999998</v>
      </c>
      <c r="M318" s="20">
        <v>114.996</v>
      </c>
      <c r="N318" s="21">
        <v>93.353005999999993</v>
      </c>
      <c r="O318" s="7">
        <v>33.521000000000001</v>
      </c>
      <c r="P318" s="7"/>
      <c r="Q318" s="7">
        <v>38.003</v>
      </c>
      <c r="R318" s="34">
        <v>4.2863749154071734E-2</v>
      </c>
      <c r="S318" s="7">
        <v>21.643000000000001</v>
      </c>
      <c r="T318" s="21">
        <v>98</v>
      </c>
      <c r="U318" s="7">
        <v>271.60000000000002</v>
      </c>
      <c r="V318" s="7">
        <v>5.1518600000000001</v>
      </c>
      <c r="W318" s="7">
        <v>14.278012</v>
      </c>
      <c r="X318" s="7">
        <v>7.3649870000000002</v>
      </c>
      <c r="Y318" s="7">
        <v>0</v>
      </c>
      <c r="Z318" s="22">
        <f>Q318*E318/100</f>
        <v>2.7020133000000004</v>
      </c>
    </row>
    <row r="319" spans="1:26" x14ac:dyDescent="0.25">
      <c r="A319" s="4">
        <v>115</v>
      </c>
      <c r="B319" s="6">
        <v>2026</v>
      </c>
      <c r="C319" s="6">
        <v>1</v>
      </c>
      <c r="D319" s="6">
        <v>886.6</v>
      </c>
      <c r="E319" s="6">
        <v>7.11</v>
      </c>
      <c r="F319" s="37">
        <v>-10.6</v>
      </c>
      <c r="G319" s="5" t="s">
        <v>73</v>
      </c>
      <c r="H319" s="5" t="s">
        <v>43</v>
      </c>
      <c r="I319" s="5"/>
      <c r="J319" s="11">
        <v>9</v>
      </c>
      <c r="K319" s="15" t="s">
        <v>167</v>
      </c>
      <c r="L319" s="6">
        <v>1604.98</v>
      </c>
      <c r="M319" s="20">
        <v>75.381</v>
      </c>
      <c r="N319" s="21">
        <v>61.982999</v>
      </c>
      <c r="O319" s="7">
        <v>33.521000000000001</v>
      </c>
      <c r="P319" s="7"/>
      <c r="Q319" s="7">
        <v>38.119999999999997</v>
      </c>
      <c r="R319" s="34">
        <v>4.2995713963455896E-2</v>
      </c>
      <c r="S319" s="7">
        <v>13.398002999999999</v>
      </c>
      <c r="T319" s="21">
        <v>27.34</v>
      </c>
      <c r="U319" s="7">
        <v>28.204000000000001</v>
      </c>
      <c r="V319" s="7">
        <v>1.4372640000000001</v>
      </c>
      <c r="W319" s="7">
        <v>1.4826839999999999</v>
      </c>
      <c r="X319" s="7">
        <v>11.960736000000001</v>
      </c>
      <c r="Y319" s="7">
        <v>-4.5416999999999999E-2</v>
      </c>
      <c r="Z319" s="22">
        <f>Q319*E319/100</f>
        <v>2.7103320000000002</v>
      </c>
    </row>
    <row r="320" spans="1:26" x14ac:dyDescent="0.25">
      <c r="A320" s="4">
        <v>109</v>
      </c>
      <c r="B320" s="6">
        <v>2026</v>
      </c>
      <c r="C320" s="6">
        <v>1</v>
      </c>
      <c r="D320" s="6">
        <v>886.6</v>
      </c>
      <c r="E320" s="6">
        <v>7.11</v>
      </c>
      <c r="F320" s="37">
        <v>-10.6</v>
      </c>
      <c r="G320" s="5" t="s">
        <v>73</v>
      </c>
      <c r="H320" s="5" t="s">
        <v>42</v>
      </c>
      <c r="I320" s="5"/>
      <c r="J320" s="13">
        <v>9</v>
      </c>
      <c r="K320" s="15" t="s">
        <v>167</v>
      </c>
      <c r="L320" s="6">
        <v>1029.57</v>
      </c>
      <c r="M320" s="20">
        <v>52.39</v>
      </c>
      <c r="N320" s="21">
        <v>42.4</v>
      </c>
      <c r="O320" s="7">
        <v>33.521000000000001</v>
      </c>
      <c r="P320" s="7"/>
      <c r="Q320" s="7">
        <v>40.14</v>
      </c>
      <c r="R320" s="34">
        <v>4.5274080757951723E-2</v>
      </c>
      <c r="S320" s="7">
        <v>9.99</v>
      </c>
      <c r="T320" s="21">
        <v>32.93</v>
      </c>
      <c r="U320" s="7">
        <v>16</v>
      </c>
      <c r="V320" s="7">
        <v>1.7311300000000001</v>
      </c>
      <c r="W320" s="7">
        <v>0.84111999999999998</v>
      </c>
      <c r="X320" s="7">
        <v>8.2588709999999992</v>
      </c>
      <c r="Y320" s="7">
        <v>0.89000999999999997</v>
      </c>
      <c r="Z320" s="22">
        <f>Q320*E320/100</f>
        <v>2.8539539999999999</v>
      </c>
    </row>
    <row r="321" spans="1:26" x14ac:dyDescent="0.25">
      <c r="A321" s="4">
        <v>107</v>
      </c>
      <c r="B321" s="6">
        <v>2026</v>
      </c>
      <c r="C321" s="6">
        <v>1</v>
      </c>
      <c r="D321" s="6">
        <v>886.6</v>
      </c>
      <c r="E321" s="6">
        <v>7.11</v>
      </c>
      <c r="F321" s="37">
        <v>-10.6</v>
      </c>
      <c r="G321" s="5" t="s">
        <v>73</v>
      </c>
      <c r="H321" s="5" t="s">
        <v>40</v>
      </c>
      <c r="I321" s="5"/>
      <c r="J321" s="14">
        <v>9</v>
      </c>
      <c r="K321" s="15" t="s">
        <v>167</v>
      </c>
      <c r="L321" s="6">
        <v>2983.6</v>
      </c>
      <c r="M321" s="20">
        <v>155.87700000000001</v>
      </c>
      <c r="N321" s="21">
        <v>126.61399900000001</v>
      </c>
      <c r="O321" s="7">
        <v>33.521000000000001</v>
      </c>
      <c r="P321" s="7"/>
      <c r="Q321" s="7">
        <v>42.437000000000005</v>
      </c>
      <c r="R321" s="34">
        <v>4.7864877058425452E-2</v>
      </c>
      <c r="S321" s="7">
        <v>29.263000000000002</v>
      </c>
      <c r="T321" s="21">
        <v>79.099999999999994</v>
      </c>
      <c r="U321" s="7">
        <v>81.525999999999996</v>
      </c>
      <c r="V321" s="7">
        <v>4.1582869999999996</v>
      </c>
      <c r="W321" s="7">
        <v>4.2858219999999996</v>
      </c>
      <c r="X321" s="7">
        <v>24.977179</v>
      </c>
      <c r="Y321" s="7">
        <v>0</v>
      </c>
      <c r="Z321" s="22">
        <f>Q321*E321/100</f>
        <v>3.0172707000000001</v>
      </c>
    </row>
    <row r="322" spans="1:26" x14ac:dyDescent="0.25"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>
        <f>SUM(L319:L321)</f>
        <v>5618.15</v>
      </c>
      <c r="M322" s="42">
        <f>SUM(M319:M321)</f>
        <v>283.64800000000002</v>
      </c>
      <c r="N322" s="42">
        <f>SUM(N319:N321)</f>
        <v>230.99699800000002</v>
      </c>
      <c r="O322" s="42">
        <f>SUM(O319:O321)</f>
        <v>100.563</v>
      </c>
      <c r="P322" s="41"/>
      <c r="Q322" s="42">
        <f>SUM(Q319:Q321)</f>
        <v>120.697</v>
      </c>
      <c r="R322" s="43">
        <f>SUM(R319:R321)</f>
        <v>0.13613467177983307</v>
      </c>
      <c r="S322" s="41">
        <f>SUM(S319:S321)</f>
        <v>52.651003000000003</v>
      </c>
      <c r="T322" s="41">
        <f>SUM(T319:T321)</f>
        <v>139.37</v>
      </c>
      <c r="U322" s="41">
        <f>SUM(U319:U321)</f>
        <v>125.72999999999999</v>
      </c>
      <c r="V322" s="42">
        <f>SUM(V319:V321)</f>
        <v>7.3266809999999998</v>
      </c>
      <c r="W322" s="42">
        <f>SUM(W319:W321)</f>
        <v>6.6096259999999996</v>
      </c>
      <c r="X322" s="42">
        <f>SUM(X319:X321)</f>
        <v>45.196786000000003</v>
      </c>
      <c r="Y322" s="42">
        <f>SUM(Y319:Y321)</f>
        <v>0.84459299999999993</v>
      </c>
      <c r="Z322" s="22">
        <f>SUM(Z319:Z321)</f>
        <v>8.5815567000000001</v>
      </c>
    </row>
    <row r="323" spans="1:26" x14ac:dyDescent="0.25">
      <c r="O323" s="24">
        <f>O322/318</f>
        <v>0.31623584905660379</v>
      </c>
      <c r="V323" s="4">
        <f>V322/T322</f>
        <v>5.2570000717514526E-2</v>
      </c>
      <c r="W323" s="4">
        <f>W322/U322</f>
        <v>5.2569999204644877E-2</v>
      </c>
    </row>
    <row r="324" spans="1:26" x14ac:dyDescent="0.25">
      <c r="M324" s="24"/>
    </row>
    <row r="326" spans="1:26" x14ac:dyDescent="0.25">
      <c r="M326" s="24"/>
    </row>
  </sheetData>
  <autoFilter ref="A3:Z326">
    <sortState ref="A4:Z326">
      <sortCondition ref="Z3:Z326"/>
    </sortState>
  </autoFilter>
  <mergeCells count="1">
    <mergeCell ref="E1:T1"/>
  </mergeCells>
  <phoneticPr fontId="10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4"/>
  <sheetViews>
    <sheetView workbookViewId="0">
      <selection activeCell="F25" sqref="F25"/>
    </sheetView>
  </sheetViews>
  <sheetFormatPr defaultRowHeight="15" x14ac:dyDescent="0.25"/>
  <sheetData>
    <row r="24" spans="6:6" x14ac:dyDescent="0.25">
      <c r="F24">
        <v>1111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</dc:creator>
  <cp:lastModifiedBy>Dmitrij Ikonikov</cp:lastModifiedBy>
  <cp:lastPrinted>2020-11-06T08:12:01Z</cp:lastPrinted>
  <dcterms:created xsi:type="dcterms:W3CDTF">2020-09-01T05:28:57Z</dcterms:created>
  <dcterms:modified xsi:type="dcterms:W3CDTF">2026-02-10T05:56:04Z</dcterms:modified>
</cp:coreProperties>
</file>