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itrij\Desktop\DARBAS\Siluma, karstas vanduo ir cirkuliacija I-III mkr\2022\02\"/>
    </mc:Choice>
  </mc:AlternateContent>
  <bookViews>
    <workbookView xWindow="0" yWindow="0" windowWidth="24000" windowHeight="9135"/>
  </bookViews>
  <sheets>
    <sheet name="Lapas1" sheetId="1" r:id="rId1"/>
    <sheet name="Lapas2" sheetId="2" r:id="rId2"/>
  </sheets>
  <definedNames>
    <definedName name="_xlnm._FilterDatabase" localSheetId="0" hidden="1">Lapas1!$B$3:$AB$322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4" i="1"/>
  <c r="T321" i="1" l="1"/>
  <c r="T322" i="1" s="1"/>
  <c r="V321" i="1"/>
  <c r="W321" i="1"/>
</calcChain>
</file>

<file path=xl/sharedStrings.xml><?xml version="1.0" encoding="utf-8"?>
<sst xmlns="http://schemas.openxmlformats.org/spreadsheetml/2006/main" count="1074" uniqueCount="171">
  <si>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</si>
  <si>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</si>
  <si>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</si>
  <si>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</si>
  <si>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</si>
  <si>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</si>
  <si>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</si>
  <si>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</si>
  <si>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</si>
  <si>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</si>
  <si>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</si>
  <si>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</si>
  <si>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</si>
  <si>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</si>
  <si>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</si>
  <si>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</si>
  <si>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</si>
  <si>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</si>
  <si>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</si>
  <si>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</si>
  <si>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</si>
  <si>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</si>
  <si>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</si>
  <si>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</si>
  <si>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</si>
  <si>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</si>
  <si>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</si>
  <si>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</si>
  <si>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</si>
  <si>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</si>
  <si>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</si>
  <si>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</si>
  <si>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</si>
  <si>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</si>
  <si>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</si>
  <si>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</si>
  <si>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</si>
  <si>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</si>
  <si>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</si>
  <si>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</si>
  <si>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</si>
  <si>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</si>
  <si>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</si>
  <si>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</si>
  <si>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</si>
  <si>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</si>
  <si>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</si>
  <si>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</si>
  <si>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</si>
  <si>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</si>
  <si>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</si>
  <si>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</si>
  <si>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</si>
  <si>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</si>
  <si>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</si>
  <si>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</si>
  <si>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</si>
  <si>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</si>
  <si>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</si>
  <si>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</si>
  <si>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</si>
  <si>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</si>
  <si>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</si>
  <si>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</si>
  <si>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</si>
  <si>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</si>
  <si>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</si>
  <si>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</si>
  <si>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</si>
  <si>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</si>
  <si>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</si>
  <si>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</si>
  <si>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</si>
  <si>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</si>
  <si>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</si>
  <si>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</si>
  <si>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</si>
  <si>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</si>
  <si>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</si>
  <si>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</si>
  <si>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</si>
  <si>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</si>
  <si>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</si>
  <si>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</si>
  <si>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</si>
  <si>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</si>
  <si>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</si>
  <si>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</si>
  <si>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</si>
  <si>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</si>
  <si>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</si>
  <si>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</si>
  <si>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</si>
  <si>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</si>
  <si>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</si>
  <si>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</si>
  <si>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</si>
  <si>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</si>
  <si>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</si>
  <si>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</si>
  <si>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</si>
  <si>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</si>
  <si>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</si>
  <si>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</si>
  <si>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</si>
  <si>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</si>
  <si>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</si>
  <si>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</si>
  <si>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</si>
  <si>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</si>
  <si>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</si>
  <si>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</si>
  <si>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</si>
  <si>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</si>
  <si>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</si>
  <si>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</si>
  <si>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</si>
  <si>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</si>
  <si>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</si>
  <si>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</si>
  <si>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</si>
  <si>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</si>
  <si>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</si>
  <si>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</si>
  <si>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</si>
  <si>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</si>
  <si>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</si>
  <si>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</si>
  <si>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</si>
  <si>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</si>
  <si>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</si>
  <si>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</si>
  <si>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</si>
  <si>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</si>
  <si>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</si>
  <si>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</si>
  <si>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</si>
  <si>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</si>
  <si>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</si>
  <si>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</si>
  <si>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</si>
  <si>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</si>
  <si>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</si>
  <si>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</si>
  <si>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</si>
  <si>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</si>
  <si>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</si>
  <si>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</si>
  <si>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</si>
  <si>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</si>
  <si>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</si>
  <si>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</si>
  <si>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</si>
  <si>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</si>
  <si>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</si>
  <si>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</si>
  <si>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</si>
  <si>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</si>
  <si>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</si>
  <si>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</si>
  <si>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</si>
  <si>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</si>
  <si>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</si>
  <si>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</si>
  <si>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</si>
  <si>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</si>
  <si>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</si>
  <si>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</si>
  <si>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</si>
  <si>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</si>
  <si>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2022 m. vasario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</si>
</sst>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6" fillId="0" borderId="1" xfId="0" applyNumberFormat="1" applyFont="1" applyFill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166" fontId="6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/>
    <xf numFmtId="2" fontId="5" fillId="0" borderId="1" xfId="0" applyNumberFormat="1" applyFont="1" applyBorder="1" applyAlignment="1">
      <alignment horizontal="center"/>
    </xf>
    <xf numFmtId="2" fontId="3" fillId="0" borderId="0" xfId="0" applyNumberFormat="1" applyFont="1"/>
    <xf numFmtId="2" fontId="3" fillId="2" borderId="0" xfId="0" applyNumberFormat="1" applyFont="1" applyFill="1"/>
    <xf numFmtId="166" fontId="5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Įprastas" xfId="0" builtinId="0"/>
    <cellStyle name="Paprastas_cirkul I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2"/>
  <sheetViews>
    <sheetView tabSelected="1" workbookViewId="0">
      <pane ySplit="3" topLeftCell="A4" activePane="bottomLeft" state="frozen"/>
      <selection pane="bottomLeft" activeCell="E1" sqref="E1:T1"/>
    </sheetView>
  </sheetViews>
  <sheetFormatPr defaultRowHeight="15" x14ac:dyDescent="0.25"/>
  <cols>
    <col min="1" max="1" width="9.140625" style="14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7109375" style="14" customWidth="1"/>
    <col min="10" max="10" width="7.7109375" style="4" customWidth="1"/>
    <col min="11" max="11" width="12.42578125" style="4" customWidth="1"/>
    <col min="12" max="12" width="11.5703125" style="27" customWidth="1"/>
    <col min="13" max="13" width="12.140625" style="4" customWidth="1"/>
    <col min="14" max="14" width="11.28515625" style="4" customWidth="1"/>
    <col min="15" max="15" width="10.42578125" style="4" customWidth="1"/>
    <col min="16" max="16" width="10" style="27" customWidth="1"/>
    <col min="17" max="18" width="9.85546875" style="4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3.42578125" style="4" customWidth="1"/>
    <col min="27" max="27" width="6.5703125" style="4" customWidth="1"/>
    <col min="28" max="16384" width="9.140625" style="4"/>
  </cols>
  <sheetData>
    <row r="1" spans="1:28" ht="18.75" x14ac:dyDescent="0.3">
      <c r="E1" s="34" t="s">
        <v>170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3" spans="1:28" s="3" customFormat="1" ht="123" customHeight="1" x14ac:dyDescent="0.25">
      <c r="A3" s="35"/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3" t="s">
        <v>161</v>
      </c>
      <c r="K3" s="13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8" x14ac:dyDescent="0.25">
      <c r="A4" s="36">
        <v>1</v>
      </c>
      <c r="B4" s="7">
        <v>2022</v>
      </c>
      <c r="C4" s="7">
        <v>2</v>
      </c>
      <c r="D4" s="7">
        <v>512.4</v>
      </c>
      <c r="E4" s="7">
        <v>9.36</v>
      </c>
      <c r="F4" s="5">
        <v>-0.3</v>
      </c>
      <c r="G4" s="6" t="s">
        <v>19</v>
      </c>
      <c r="H4" s="6" t="s">
        <v>20</v>
      </c>
      <c r="I4" s="6"/>
      <c r="J4" s="15">
        <v>5</v>
      </c>
      <c r="K4" s="16" t="s">
        <v>162</v>
      </c>
      <c r="L4" s="26">
        <v>1956.3</v>
      </c>
      <c r="M4" s="25">
        <v>39.381999999999998</v>
      </c>
      <c r="N4" s="33">
        <v>30.389994999999999</v>
      </c>
      <c r="O4" s="7">
        <v>19.373000000000001</v>
      </c>
      <c r="P4" s="31"/>
      <c r="Q4" s="8">
        <v>15.533999999999999</v>
      </c>
      <c r="R4" s="9">
        <v>3.0316159250585478E-2</v>
      </c>
      <c r="S4" s="8">
        <v>8.9919949999999993</v>
      </c>
      <c r="T4" s="8">
        <v>56.91</v>
      </c>
      <c r="U4" s="7">
        <v>50.5</v>
      </c>
      <c r="V4" s="8">
        <v>2.9877750000000001</v>
      </c>
      <c r="W4" s="8">
        <v>2.6512500000000001</v>
      </c>
      <c r="X4" s="8">
        <v>6.0042239999999998</v>
      </c>
      <c r="Y4" s="8">
        <v>0.33651999999999999</v>
      </c>
      <c r="AB4" s="29">
        <f>T4*0.0525-V4</f>
        <v>0</v>
      </c>
    </row>
    <row r="5" spans="1:28" x14ac:dyDescent="0.25">
      <c r="A5" s="36">
        <v>2</v>
      </c>
      <c r="B5" s="7">
        <v>2022</v>
      </c>
      <c r="C5" s="7">
        <v>2</v>
      </c>
      <c r="D5" s="7">
        <v>512.4</v>
      </c>
      <c r="E5" s="7">
        <v>9.36</v>
      </c>
      <c r="F5" s="5">
        <v>-0.3</v>
      </c>
      <c r="G5" s="6" t="s">
        <v>19</v>
      </c>
      <c r="H5" s="6" t="s">
        <v>21</v>
      </c>
      <c r="I5" s="6"/>
      <c r="J5" s="17">
        <v>5</v>
      </c>
      <c r="K5" s="16" t="s">
        <v>162</v>
      </c>
      <c r="L5" s="26">
        <v>1953.3</v>
      </c>
      <c r="M5" s="25">
        <v>47.853000000000002</v>
      </c>
      <c r="N5" s="33">
        <v>37.611992999999998</v>
      </c>
      <c r="O5" s="7">
        <v>19.373000000000001</v>
      </c>
      <c r="P5" s="31"/>
      <c r="Q5" s="8">
        <v>19.256</v>
      </c>
      <c r="R5" s="9">
        <v>3.7580015612802498E-2</v>
      </c>
      <c r="S5" s="8">
        <v>10.240995</v>
      </c>
      <c r="T5" s="8">
        <v>69.525999999999996</v>
      </c>
      <c r="U5" s="7">
        <v>56.5</v>
      </c>
      <c r="V5" s="8">
        <v>3.650115</v>
      </c>
      <c r="W5" s="8">
        <v>2.9662500000000001</v>
      </c>
      <c r="X5" s="8">
        <v>6.5908860000000002</v>
      </c>
      <c r="Y5" s="8">
        <v>0.68386000000000002</v>
      </c>
      <c r="AB5" s="29">
        <f t="shared" ref="AB5:AB68" si="0">T5*0.0525-V5</f>
        <v>0</v>
      </c>
    </row>
    <row r="6" spans="1:28" x14ac:dyDescent="0.25">
      <c r="A6" s="36">
        <v>3</v>
      </c>
      <c r="B6" s="7">
        <v>2022</v>
      </c>
      <c r="C6" s="7">
        <v>2</v>
      </c>
      <c r="D6" s="7">
        <v>512.4</v>
      </c>
      <c r="E6" s="7">
        <v>9.36</v>
      </c>
      <c r="F6" s="5">
        <v>-0.3</v>
      </c>
      <c r="G6" s="6" t="s">
        <v>19</v>
      </c>
      <c r="H6" s="6" t="s">
        <v>22</v>
      </c>
      <c r="I6" s="6"/>
      <c r="J6" s="15">
        <v>9</v>
      </c>
      <c r="K6" s="16" t="s">
        <v>163</v>
      </c>
      <c r="L6" s="26">
        <v>5184.6899999999996</v>
      </c>
      <c r="M6" s="25">
        <v>109.783</v>
      </c>
      <c r="N6" s="33">
        <v>91.289986999999996</v>
      </c>
      <c r="O6" s="7">
        <v>19.373000000000001</v>
      </c>
      <c r="P6" s="31"/>
      <c r="Q6" s="8">
        <v>17.607999999999997</v>
      </c>
      <c r="R6" s="9">
        <v>3.4363778298204521E-2</v>
      </c>
      <c r="S6" s="8">
        <v>18.492999999999999</v>
      </c>
      <c r="T6" s="8">
        <v>168.27</v>
      </c>
      <c r="U6" s="8">
        <v>193.07599999999999</v>
      </c>
      <c r="V6" s="8">
        <v>8.8341750000000001</v>
      </c>
      <c r="W6" s="8">
        <v>10.13649</v>
      </c>
      <c r="X6" s="8">
        <v>8.3565109999999994</v>
      </c>
      <c r="Y6" s="8">
        <v>0</v>
      </c>
      <c r="AB6" s="29">
        <f t="shared" si="0"/>
        <v>0</v>
      </c>
    </row>
    <row r="7" spans="1:28" x14ac:dyDescent="0.25">
      <c r="A7" s="36">
        <v>4</v>
      </c>
      <c r="B7" s="7">
        <v>2022</v>
      </c>
      <c r="C7" s="7">
        <v>2</v>
      </c>
      <c r="D7" s="7">
        <v>512.4</v>
      </c>
      <c r="E7" s="7">
        <v>9.36</v>
      </c>
      <c r="F7" s="5">
        <v>-0.3</v>
      </c>
      <c r="G7" s="6" t="s">
        <v>19</v>
      </c>
      <c r="H7" s="6" t="s">
        <v>23</v>
      </c>
      <c r="I7" s="6"/>
      <c r="J7" s="17">
        <v>5</v>
      </c>
      <c r="K7" s="16" t="s">
        <v>162</v>
      </c>
      <c r="L7" s="26">
        <v>1975.8</v>
      </c>
      <c r="M7" s="25">
        <v>43.801000000000002</v>
      </c>
      <c r="N7" s="33">
        <v>34.847000000000001</v>
      </c>
      <c r="O7" s="7">
        <v>19.373000000000001</v>
      </c>
      <c r="P7" s="31"/>
      <c r="Q7" s="8">
        <v>17.637</v>
      </c>
      <c r="R7" s="9">
        <v>3.4420374707259956E-2</v>
      </c>
      <c r="S7" s="8">
        <v>8.9540019999999991</v>
      </c>
      <c r="T7" s="8">
        <v>53.767000000000003</v>
      </c>
      <c r="U7" s="7">
        <v>45.9</v>
      </c>
      <c r="V7" s="8">
        <v>2.8227679999999999</v>
      </c>
      <c r="W7" s="8">
        <v>2.4097499999999998</v>
      </c>
      <c r="X7" s="8">
        <v>6.1312319999999998</v>
      </c>
      <c r="Y7" s="8">
        <v>0.41302</v>
      </c>
      <c r="AB7" s="29">
        <f t="shared" si="0"/>
        <v>-5.0000000006988898E-7</v>
      </c>
    </row>
    <row r="8" spans="1:28" x14ac:dyDescent="0.25">
      <c r="A8" s="36">
        <v>5</v>
      </c>
      <c r="B8" s="7">
        <v>2022</v>
      </c>
      <c r="C8" s="7">
        <v>2</v>
      </c>
      <c r="D8" s="7">
        <v>512.4</v>
      </c>
      <c r="E8" s="7">
        <v>9.36</v>
      </c>
      <c r="F8" s="5">
        <v>-0.3</v>
      </c>
      <c r="G8" s="6" t="s">
        <v>19</v>
      </c>
      <c r="H8" s="6" t="s">
        <v>24</v>
      </c>
      <c r="I8" s="6"/>
      <c r="J8" s="18">
        <v>5</v>
      </c>
      <c r="K8" s="16" t="s">
        <v>162</v>
      </c>
      <c r="L8" s="26">
        <v>1955.85</v>
      </c>
      <c r="M8" s="25">
        <v>41.5</v>
      </c>
      <c r="N8" s="33">
        <v>33.863999</v>
      </c>
      <c r="O8" s="7">
        <v>19.373000000000001</v>
      </c>
      <c r="P8" s="31"/>
      <c r="Q8" s="8">
        <v>17.314</v>
      </c>
      <c r="R8" s="9">
        <v>3.3790007806401248E-2</v>
      </c>
      <c r="S8" s="8">
        <v>7.635993</v>
      </c>
      <c r="T8" s="8">
        <v>59.173999999999999</v>
      </c>
      <c r="U8" s="7">
        <v>61</v>
      </c>
      <c r="V8" s="8">
        <v>3.1066349999999998</v>
      </c>
      <c r="W8" s="8">
        <v>3.2025000000000001</v>
      </c>
      <c r="X8" s="8">
        <v>4.5293640000000002</v>
      </c>
      <c r="Y8" s="8">
        <v>-9.5871999999999999E-2</v>
      </c>
      <c r="AB8" s="29">
        <f t="shared" si="0"/>
        <v>0</v>
      </c>
    </row>
    <row r="9" spans="1:28" x14ac:dyDescent="0.25">
      <c r="A9" s="36">
        <v>6</v>
      </c>
      <c r="B9" s="7">
        <v>2022</v>
      </c>
      <c r="C9" s="7">
        <v>2</v>
      </c>
      <c r="D9" s="7">
        <v>512.4</v>
      </c>
      <c r="E9" s="7">
        <v>9.36</v>
      </c>
      <c r="F9" s="5">
        <v>-0.3</v>
      </c>
      <c r="G9" s="6" t="s">
        <v>19</v>
      </c>
      <c r="H9" s="6" t="s">
        <v>25</v>
      </c>
      <c r="I9" s="6"/>
      <c r="J9" s="18">
        <v>5</v>
      </c>
      <c r="K9" s="16" t="s">
        <v>162</v>
      </c>
      <c r="L9" s="26">
        <v>1974.54</v>
      </c>
      <c r="M9" s="25">
        <v>46.643999999999998</v>
      </c>
      <c r="N9" s="33">
        <v>38.031996999999997</v>
      </c>
      <c r="O9" s="7">
        <v>19.373000000000001</v>
      </c>
      <c r="P9" s="31"/>
      <c r="Q9" s="8">
        <v>19.260999999999999</v>
      </c>
      <c r="R9" s="9">
        <v>3.7589773614363775E-2</v>
      </c>
      <c r="S9" s="8">
        <v>8.6119970000000006</v>
      </c>
      <c r="T9" s="8">
        <v>45.034999999999997</v>
      </c>
      <c r="U9" s="7">
        <v>46.310392999999998</v>
      </c>
      <c r="V9" s="8">
        <v>2.3643380000000001</v>
      </c>
      <c r="W9" s="8">
        <v>2.4312960000000001</v>
      </c>
      <c r="X9" s="8">
        <v>6.247662</v>
      </c>
      <c r="Y9" s="8">
        <v>-6.6961000000000007E-2</v>
      </c>
      <c r="AB9" s="29">
        <f t="shared" si="0"/>
        <v>-5.0000000051397819E-7</v>
      </c>
    </row>
    <row r="10" spans="1:28" x14ac:dyDescent="0.25">
      <c r="A10" s="36">
        <v>7</v>
      </c>
      <c r="B10" s="7">
        <v>2022</v>
      </c>
      <c r="C10" s="7">
        <v>2</v>
      </c>
      <c r="D10" s="7">
        <v>512.4</v>
      </c>
      <c r="E10" s="7">
        <v>9.36</v>
      </c>
      <c r="F10" s="5">
        <v>-0.3</v>
      </c>
      <c r="G10" s="6" t="s">
        <v>19</v>
      </c>
      <c r="H10" s="6" t="s">
        <v>26</v>
      </c>
      <c r="I10" s="6"/>
      <c r="J10" s="18">
        <v>5</v>
      </c>
      <c r="K10" s="16" t="s">
        <v>164</v>
      </c>
      <c r="L10" s="26">
        <v>1073.24</v>
      </c>
      <c r="M10" s="25">
        <v>25.346</v>
      </c>
      <c r="N10" s="33">
        <v>19.379003000000001</v>
      </c>
      <c r="O10" s="7">
        <v>19.373000000000001</v>
      </c>
      <c r="P10" s="31"/>
      <c r="Q10" s="8">
        <v>18.056999999999999</v>
      </c>
      <c r="R10" s="9">
        <v>3.5240046838407493E-2</v>
      </c>
      <c r="S10" s="8">
        <v>5.9670030000000001</v>
      </c>
      <c r="T10" s="8">
        <v>32.622</v>
      </c>
      <c r="U10" s="7">
        <v>30</v>
      </c>
      <c r="V10" s="8">
        <v>1.712655</v>
      </c>
      <c r="W10" s="8">
        <v>1.575</v>
      </c>
      <c r="X10" s="8">
        <v>4.254346</v>
      </c>
      <c r="Y10" s="8">
        <v>0.137658</v>
      </c>
      <c r="AB10" s="29">
        <f t="shared" si="0"/>
        <v>0</v>
      </c>
    </row>
    <row r="11" spans="1:28" x14ac:dyDescent="0.25">
      <c r="A11" s="36">
        <v>8</v>
      </c>
      <c r="B11" s="7">
        <v>2022</v>
      </c>
      <c r="C11" s="7">
        <v>2</v>
      </c>
      <c r="D11" s="7">
        <v>512.4</v>
      </c>
      <c r="E11" s="7">
        <v>9.36</v>
      </c>
      <c r="F11" s="5">
        <v>-0.3</v>
      </c>
      <c r="G11" s="6" t="s">
        <v>19</v>
      </c>
      <c r="H11" s="6" t="s">
        <v>27</v>
      </c>
      <c r="I11" s="6"/>
      <c r="J11" s="18">
        <v>5</v>
      </c>
      <c r="K11" s="16" t="s">
        <v>162</v>
      </c>
      <c r="L11" s="26">
        <v>1980.03</v>
      </c>
      <c r="M11" s="25">
        <v>45.975000000000001</v>
      </c>
      <c r="N11" s="33">
        <v>36.355004000000001</v>
      </c>
      <c r="O11" s="7">
        <v>19.373000000000001</v>
      </c>
      <c r="P11" s="31"/>
      <c r="Q11" s="8">
        <v>18.360999999999997</v>
      </c>
      <c r="R11" s="9">
        <v>3.5833333333333328E-2</v>
      </c>
      <c r="S11" s="8">
        <v>9.6199960000000004</v>
      </c>
      <c r="T11" s="8">
        <v>57.338999999999999</v>
      </c>
      <c r="U11" s="7">
        <v>52</v>
      </c>
      <c r="V11" s="8">
        <v>3.0102980000000001</v>
      </c>
      <c r="W11" s="8">
        <v>2.73</v>
      </c>
      <c r="X11" s="8">
        <v>6.6097020000000004</v>
      </c>
      <c r="Y11" s="8">
        <v>0.28029399999999999</v>
      </c>
      <c r="AB11" s="29">
        <f t="shared" si="0"/>
        <v>-5.0000000051397819E-7</v>
      </c>
    </row>
    <row r="12" spans="1:28" x14ac:dyDescent="0.25">
      <c r="A12" s="36">
        <v>9</v>
      </c>
      <c r="B12" s="7">
        <v>2022</v>
      </c>
      <c r="C12" s="7">
        <v>2</v>
      </c>
      <c r="D12" s="7">
        <v>512.4</v>
      </c>
      <c r="E12" s="7">
        <v>9.36</v>
      </c>
      <c r="F12" s="5">
        <v>-0.3</v>
      </c>
      <c r="G12" s="6" t="s">
        <v>19</v>
      </c>
      <c r="H12" s="6" t="s">
        <v>28</v>
      </c>
      <c r="I12" s="6"/>
      <c r="J12" s="18">
        <v>5</v>
      </c>
      <c r="K12" s="16" t="s">
        <v>165</v>
      </c>
      <c r="L12" s="26">
        <v>2723.04</v>
      </c>
      <c r="M12" s="25">
        <v>65.936000000000007</v>
      </c>
      <c r="N12" s="33">
        <v>52.909002000000001</v>
      </c>
      <c r="O12" s="7">
        <v>19.373000000000001</v>
      </c>
      <c r="P12" s="31"/>
      <c r="Q12" s="8">
        <v>19.43</v>
      </c>
      <c r="R12" s="9">
        <v>3.7919594067135048E-2</v>
      </c>
      <c r="S12" s="8">
        <v>13.027001</v>
      </c>
      <c r="T12" s="8">
        <v>96.25</v>
      </c>
      <c r="U12" s="8">
        <v>106.189685</v>
      </c>
      <c r="V12" s="8">
        <v>5.0531249999999996</v>
      </c>
      <c r="W12" s="8">
        <v>5.5749579999999996</v>
      </c>
      <c r="X12" s="8">
        <v>7.9738730000000002</v>
      </c>
      <c r="Y12" s="8">
        <v>-0.52183199999999996</v>
      </c>
      <c r="AB12" s="29">
        <f t="shared" si="0"/>
        <v>0</v>
      </c>
    </row>
    <row r="13" spans="1:28" x14ac:dyDescent="0.25">
      <c r="A13" s="36">
        <v>10</v>
      </c>
      <c r="B13" s="7">
        <v>2022</v>
      </c>
      <c r="C13" s="7">
        <v>2</v>
      </c>
      <c r="D13" s="7">
        <v>512.4</v>
      </c>
      <c r="E13" s="7">
        <v>9.36</v>
      </c>
      <c r="F13" s="5">
        <v>-0.3</v>
      </c>
      <c r="G13" s="6" t="s">
        <v>19</v>
      </c>
      <c r="H13" s="6" t="s">
        <v>29</v>
      </c>
      <c r="I13" s="6"/>
      <c r="J13" s="18">
        <v>5</v>
      </c>
      <c r="K13" s="16" t="s">
        <v>164</v>
      </c>
      <c r="L13" s="26">
        <v>1072.45</v>
      </c>
      <c r="M13" s="25">
        <v>24.981999999999999</v>
      </c>
      <c r="N13" s="33">
        <v>18.373999000000001</v>
      </c>
      <c r="O13" s="7">
        <v>19.373000000000001</v>
      </c>
      <c r="P13" s="31"/>
      <c r="Q13" s="8">
        <v>17.132999999999999</v>
      </c>
      <c r="R13" s="9">
        <v>3.3436768149882903E-2</v>
      </c>
      <c r="S13" s="8">
        <v>6.6080030000000001</v>
      </c>
      <c r="T13" s="8">
        <v>42.893999999999998</v>
      </c>
      <c r="U13" s="7">
        <v>53</v>
      </c>
      <c r="V13" s="8">
        <v>2.251935</v>
      </c>
      <c r="W13" s="8">
        <v>2.7825000000000002</v>
      </c>
      <c r="X13" s="8">
        <v>4.3560660000000002</v>
      </c>
      <c r="Y13" s="8">
        <v>-0.53056199999999998</v>
      </c>
      <c r="AB13" s="29">
        <f t="shared" si="0"/>
        <v>0</v>
      </c>
    </row>
    <row r="14" spans="1:28" x14ac:dyDescent="0.25">
      <c r="A14" s="36">
        <v>11</v>
      </c>
      <c r="B14" s="7">
        <v>2022</v>
      </c>
      <c r="C14" s="7">
        <v>2</v>
      </c>
      <c r="D14" s="7">
        <v>512.4</v>
      </c>
      <c r="E14" s="7">
        <v>9.36</v>
      </c>
      <c r="F14" s="5">
        <v>-0.3</v>
      </c>
      <c r="G14" s="6" t="s">
        <v>19</v>
      </c>
      <c r="H14" s="6" t="s">
        <v>30</v>
      </c>
      <c r="I14" s="6"/>
      <c r="J14" s="18">
        <v>5</v>
      </c>
      <c r="K14" s="16" t="s">
        <v>164</v>
      </c>
      <c r="L14" s="26">
        <v>3231.82</v>
      </c>
      <c r="M14" s="25">
        <v>79.16</v>
      </c>
      <c r="N14" s="33">
        <v>63.503</v>
      </c>
      <c r="O14" s="7">
        <v>19.373000000000001</v>
      </c>
      <c r="P14" s="31"/>
      <c r="Q14" s="8">
        <v>19.649000000000001</v>
      </c>
      <c r="R14" s="9">
        <v>3.8346994535519131E-2</v>
      </c>
      <c r="S14" s="8">
        <v>15.657</v>
      </c>
      <c r="T14" s="8">
        <v>116.5</v>
      </c>
      <c r="U14" s="8">
        <v>116.5</v>
      </c>
      <c r="V14" s="8">
        <v>6.11625</v>
      </c>
      <c r="W14" s="8">
        <v>6.11625</v>
      </c>
      <c r="X14" s="8">
        <v>9.5407480000000007</v>
      </c>
      <c r="Y14" s="8">
        <v>0</v>
      </c>
      <c r="AB14" s="29">
        <f t="shared" si="0"/>
        <v>0</v>
      </c>
    </row>
    <row r="15" spans="1:28" x14ac:dyDescent="0.25">
      <c r="A15" s="36">
        <v>12</v>
      </c>
      <c r="B15" s="7">
        <v>2022</v>
      </c>
      <c r="C15" s="7">
        <v>2</v>
      </c>
      <c r="D15" s="7">
        <v>512.4</v>
      </c>
      <c r="E15" s="7">
        <v>9.36</v>
      </c>
      <c r="F15" s="5">
        <v>-0.3</v>
      </c>
      <c r="G15" s="6" t="s">
        <v>19</v>
      </c>
      <c r="H15" s="6" t="s">
        <v>31</v>
      </c>
      <c r="I15" s="6"/>
      <c r="J15" s="18">
        <v>5</v>
      </c>
      <c r="K15" s="16" t="s">
        <v>164</v>
      </c>
      <c r="L15" s="26">
        <v>1065.53</v>
      </c>
      <c r="M15" s="25">
        <v>24.962</v>
      </c>
      <c r="N15" s="33">
        <v>18.972999999999999</v>
      </c>
      <c r="O15" s="7">
        <v>19.373000000000001</v>
      </c>
      <c r="P15" s="31"/>
      <c r="Q15" s="8">
        <v>17.805999999999997</v>
      </c>
      <c r="R15" s="9">
        <v>3.4750195160031222E-2</v>
      </c>
      <c r="S15" s="8">
        <v>5.9889979999999996</v>
      </c>
      <c r="T15" s="8">
        <v>35.646999999999998</v>
      </c>
      <c r="U15" s="7">
        <v>26</v>
      </c>
      <c r="V15" s="31">
        <v>1.8714679999999999</v>
      </c>
      <c r="W15" s="31">
        <v>1.365</v>
      </c>
      <c r="X15" s="8">
        <v>4.1175319999999997</v>
      </c>
      <c r="Y15" s="8">
        <v>0.50646599999999997</v>
      </c>
      <c r="AB15" s="29">
        <f t="shared" si="0"/>
        <v>-5.0000000006988898E-7</v>
      </c>
    </row>
    <row r="16" spans="1:28" x14ac:dyDescent="0.25">
      <c r="A16" s="36">
        <v>13</v>
      </c>
      <c r="B16" s="7">
        <v>2022</v>
      </c>
      <c r="C16" s="7">
        <v>2</v>
      </c>
      <c r="D16" s="7">
        <v>512.4</v>
      </c>
      <c r="E16" s="7">
        <v>9.36</v>
      </c>
      <c r="F16" s="5">
        <v>-0.3</v>
      </c>
      <c r="G16" s="6" t="s">
        <v>19</v>
      </c>
      <c r="H16" s="6" t="s">
        <v>32</v>
      </c>
      <c r="I16" s="6"/>
      <c r="J16" s="18">
        <v>9</v>
      </c>
      <c r="K16" s="16" t="s">
        <v>163</v>
      </c>
      <c r="L16" s="26">
        <v>5211.1099999999997</v>
      </c>
      <c r="M16" s="25">
        <v>108.33199999999999</v>
      </c>
      <c r="N16" s="33">
        <v>83.355984000000007</v>
      </c>
      <c r="O16" s="7">
        <v>19.373000000000001</v>
      </c>
      <c r="P16" s="31"/>
      <c r="Q16" s="8">
        <v>15.996</v>
      </c>
      <c r="R16" s="9">
        <v>3.1217798594847777E-2</v>
      </c>
      <c r="S16" s="8">
        <v>24.976001</v>
      </c>
      <c r="T16" s="8">
        <v>162.93</v>
      </c>
      <c r="U16" s="8">
        <v>194</v>
      </c>
      <c r="V16" s="8">
        <v>8.5538249999999998</v>
      </c>
      <c r="W16" s="8">
        <v>10.185</v>
      </c>
      <c r="X16" s="8">
        <v>16.422177999999999</v>
      </c>
      <c r="Y16" s="8">
        <v>-1.6311739999999999</v>
      </c>
      <c r="AB16" s="29">
        <f t="shared" si="0"/>
        <v>0</v>
      </c>
    </row>
    <row r="17" spans="1:28" x14ac:dyDescent="0.25">
      <c r="A17" s="36">
        <v>14</v>
      </c>
      <c r="B17" s="7">
        <v>2022</v>
      </c>
      <c r="C17" s="7">
        <v>2</v>
      </c>
      <c r="D17" s="7">
        <v>512.4</v>
      </c>
      <c r="E17" s="7">
        <v>9.36</v>
      </c>
      <c r="F17" s="5">
        <v>-0.3</v>
      </c>
      <c r="G17" s="6" t="s">
        <v>19</v>
      </c>
      <c r="H17" s="6" t="s">
        <v>33</v>
      </c>
      <c r="I17" s="6"/>
      <c r="J17" s="18">
        <v>5</v>
      </c>
      <c r="K17" s="16" t="s">
        <v>164</v>
      </c>
      <c r="L17" s="26">
        <v>1072.6199999999999</v>
      </c>
      <c r="M17" s="25">
        <v>25.568999999999999</v>
      </c>
      <c r="N17" s="33">
        <v>19.326000000000001</v>
      </c>
      <c r="O17" s="7">
        <v>19.373000000000001</v>
      </c>
      <c r="P17" s="31"/>
      <c r="Q17" s="8">
        <v>18.018000000000001</v>
      </c>
      <c r="R17" s="9">
        <v>3.5163934426229511E-2</v>
      </c>
      <c r="S17" s="8">
        <v>6.2430029999999999</v>
      </c>
      <c r="T17" s="8">
        <v>47.496000000000002</v>
      </c>
      <c r="U17" s="8">
        <v>60</v>
      </c>
      <c r="V17" s="8">
        <v>2.4935399999999999</v>
      </c>
      <c r="W17" s="8">
        <v>3.15</v>
      </c>
      <c r="X17" s="8">
        <v>3.74946</v>
      </c>
      <c r="Y17" s="8">
        <v>-0.65645699999999996</v>
      </c>
      <c r="AB17" s="29">
        <f t="shared" si="0"/>
        <v>0</v>
      </c>
    </row>
    <row r="18" spans="1:28" x14ac:dyDescent="0.25">
      <c r="A18" s="36">
        <v>15</v>
      </c>
      <c r="B18" s="7">
        <v>2022</v>
      </c>
      <c r="C18" s="7">
        <v>2</v>
      </c>
      <c r="D18" s="7">
        <v>512.4</v>
      </c>
      <c r="E18" s="7">
        <v>9.36</v>
      </c>
      <c r="F18" s="5">
        <v>-0.3</v>
      </c>
      <c r="G18" s="6" t="s">
        <v>19</v>
      </c>
      <c r="H18" s="6" t="s">
        <v>34</v>
      </c>
      <c r="I18" s="6"/>
      <c r="J18" s="18">
        <v>5</v>
      </c>
      <c r="K18" s="16" t="s">
        <v>162</v>
      </c>
      <c r="L18" s="26">
        <v>1974.08</v>
      </c>
      <c r="M18" s="25">
        <v>47.703000000000003</v>
      </c>
      <c r="N18" s="33">
        <v>38.183002000000002</v>
      </c>
      <c r="O18" s="7">
        <v>19.373000000000001</v>
      </c>
      <c r="P18" s="31"/>
      <c r="Q18" s="8">
        <v>19.342000000000002</v>
      </c>
      <c r="R18" s="9">
        <v>3.7747853239656522E-2</v>
      </c>
      <c r="S18" s="8">
        <v>9.519997</v>
      </c>
      <c r="T18" s="8">
        <v>58.052</v>
      </c>
      <c r="U18" s="7">
        <v>60</v>
      </c>
      <c r="V18" s="8">
        <v>3.0477300000000001</v>
      </c>
      <c r="W18" s="8">
        <v>3.15</v>
      </c>
      <c r="X18" s="8">
        <v>6.47227</v>
      </c>
      <c r="Y18" s="8">
        <v>-0.102273</v>
      </c>
      <c r="AB18" s="29">
        <f t="shared" si="0"/>
        <v>0</v>
      </c>
    </row>
    <row r="19" spans="1:28" x14ac:dyDescent="0.25">
      <c r="A19" s="36">
        <v>16</v>
      </c>
      <c r="B19" s="7">
        <v>2022</v>
      </c>
      <c r="C19" s="7">
        <v>2</v>
      </c>
      <c r="D19" s="7">
        <v>512.4</v>
      </c>
      <c r="E19" s="7">
        <v>9.36</v>
      </c>
      <c r="F19" s="5">
        <v>-0.3</v>
      </c>
      <c r="G19" s="6" t="s">
        <v>19</v>
      </c>
      <c r="H19" s="6" t="s">
        <v>35</v>
      </c>
      <c r="I19" s="6"/>
      <c r="J19" s="18">
        <v>5</v>
      </c>
      <c r="K19" s="16" t="s">
        <v>162</v>
      </c>
      <c r="L19" s="26">
        <v>1974.78</v>
      </c>
      <c r="M19" s="25">
        <v>46.588000000000001</v>
      </c>
      <c r="N19" s="33">
        <v>36.980995</v>
      </c>
      <c r="O19" s="7">
        <v>19.373000000000001</v>
      </c>
      <c r="P19" s="31"/>
      <c r="Q19" s="8">
        <v>18.727</v>
      </c>
      <c r="R19" s="9">
        <v>3.6547619047619051E-2</v>
      </c>
      <c r="S19" s="8">
        <v>9.6070019999999996</v>
      </c>
      <c r="T19" s="8">
        <v>71.122</v>
      </c>
      <c r="U19" s="7">
        <v>55</v>
      </c>
      <c r="V19" s="8">
        <v>3.733905</v>
      </c>
      <c r="W19" s="8">
        <v>2.8875000000000002</v>
      </c>
      <c r="X19" s="8">
        <v>5.873094</v>
      </c>
      <c r="Y19" s="8">
        <v>0.84640700000000002</v>
      </c>
      <c r="AB19" s="29">
        <f t="shared" si="0"/>
        <v>0</v>
      </c>
    </row>
    <row r="20" spans="1:28" x14ac:dyDescent="0.25">
      <c r="A20" s="36">
        <v>17</v>
      </c>
      <c r="B20" s="7">
        <v>2022</v>
      </c>
      <c r="C20" s="7">
        <v>2</v>
      </c>
      <c r="D20" s="7">
        <v>512.4</v>
      </c>
      <c r="E20" s="7">
        <v>9.36</v>
      </c>
      <c r="F20" s="5">
        <v>-0.3</v>
      </c>
      <c r="G20" s="6" t="s">
        <v>19</v>
      </c>
      <c r="H20" s="6" t="s">
        <v>36</v>
      </c>
      <c r="I20" s="6"/>
      <c r="J20" s="18">
        <v>1</v>
      </c>
      <c r="K20" s="16" t="s">
        <v>166</v>
      </c>
      <c r="L20" s="26">
        <v>77.62</v>
      </c>
      <c r="M20" s="25">
        <v>1.19</v>
      </c>
      <c r="N20" s="33">
        <v>1.19</v>
      </c>
      <c r="O20" s="7">
        <v>33.785999999999994</v>
      </c>
      <c r="P20" s="31"/>
      <c r="Q20" s="8">
        <v>15.331</v>
      </c>
      <c r="R20" s="9">
        <v>2.9919984387197503E-2</v>
      </c>
      <c r="S20" s="12">
        <v>0</v>
      </c>
      <c r="T20" s="8">
        <v>0</v>
      </c>
      <c r="U20" s="7">
        <v>0</v>
      </c>
      <c r="V20" s="12">
        <v>0</v>
      </c>
      <c r="W20" s="12">
        <v>0</v>
      </c>
      <c r="X20" s="8">
        <v>0</v>
      </c>
      <c r="Y20" s="8">
        <v>0</v>
      </c>
      <c r="AB20" s="29">
        <f t="shared" si="0"/>
        <v>0</v>
      </c>
    </row>
    <row r="21" spans="1:28" x14ac:dyDescent="0.25">
      <c r="A21" s="36">
        <v>18</v>
      </c>
      <c r="B21" s="7">
        <v>2022</v>
      </c>
      <c r="C21" s="7">
        <v>2</v>
      </c>
      <c r="D21" s="7">
        <v>512.4</v>
      </c>
      <c r="E21" s="7">
        <v>9.36</v>
      </c>
      <c r="F21" s="5">
        <v>-0.3</v>
      </c>
      <c r="G21" s="6" t="s">
        <v>19</v>
      </c>
      <c r="H21" s="6" t="s">
        <v>37</v>
      </c>
      <c r="I21" s="6"/>
      <c r="J21" s="18">
        <v>5</v>
      </c>
      <c r="K21" s="16" t="s">
        <v>162</v>
      </c>
      <c r="L21" s="26">
        <v>1974.7</v>
      </c>
      <c r="M21" s="25">
        <v>42.231999999999999</v>
      </c>
      <c r="N21" s="33">
        <v>33.921002999999999</v>
      </c>
      <c r="O21" s="7">
        <v>19.373000000000001</v>
      </c>
      <c r="P21" s="31"/>
      <c r="Q21" s="8">
        <v>17.177999999999997</v>
      </c>
      <c r="R21" s="9">
        <v>3.3524590163934422E-2</v>
      </c>
      <c r="S21" s="8">
        <v>8.3110009999999992</v>
      </c>
      <c r="T21" s="8">
        <v>57.317999999999998</v>
      </c>
      <c r="U21" s="8">
        <v>63</v>
      </c>
      <c r="V21" s="8">
        <v>3.0091950000000001</v>
      </c>
      <c r="W21" s="8">
        <v>3.3075000000000001</v>
      </c>
      <c r="X21" s="8">
        <v>5.3018049999999999</v>
      </c>
      <c r="Y21" s="8">
        <v>-0.29830400000000001</v>
      </c>
      <c r="AB21" s="29">
        <f t="shared" si="0"/>
        <v>0</v>
      </c>
    </row>
    <row r="22" spans="1:28" x14ac:dyDescent="0.25">
      <c r="A22" s="36">
        <v>19</v>
      </c>
      <c r="B22" s="7">
        <v>2022</v>
      </c>
      <c r="C22" s="7">
        <v>2</v>
      </c>
      <c r="D22" s="7">
        <v>512.4</v>
      </c>
      <c r="E22" s="7">
        <v>9.36</v>
      </c>
      <c r="F22" s="5">
        <v>-0.3</v>
      </c>
      <c r="G22" s="6" t="s">
        <v>19</v>
      </c>
      <c r="H22" s="6" t="s">
        <v>38</v>
      </c>
      <c r="I22" s="6"/>
      <c r="J22" s="18">
        <v>5</v>
      </c>
      <c r="K22" s="16" t="s">
        <v>162</v>
      </c>
      <c r="L22" s="26">
        <v>1958.14</v>
      </c>
      <c r="M22" s="25">
        <v>45.404000000000003</v>
      </c>
      <c r="N22" s="33">
        <v>37.14</v>
      </c>
      <c r="O22" s="7">
        <v>19.373000000000001</v>
      </c>
      <c r="P22" s="31"/>
      <c r="Q22" s="8">
        <v>18.967000000000002</v>
      </c>
      <c r="R22" s="9">
        <v>3.7016003122560509E-2</v>
      </c>
      <c r="S22" s="8">
        <v>8.2640010000000004</v>
      </c>
      <c r="T22" s="8">
        <v>51.386000000000003</v>
      </c>
      <c r="U22" s="8">
        <v>46</v>
      </c>
      <c r="V22" s="8">
        <v>2.697765</v>
      </c>
      <c r="W22" s="8">
        <v>2.415</v>
      </c>
      <c r="X22" s="8">
        <v>5.5662339999999997</v>
      </c>
      <c r="Y22" s="8">
        <v>0.28276600000000002</v>
      </c>
      <c r="AB22" s="29">
        <f t="shared" si="0"/>
        <v>0</v>
      </c>
    </row>
    <row r="23" spans="1:28" x14ac:dyDescent="0.25">
      <c r="A23" s="36">
        <v>20</v>
      </c>
      <c r="B23" s="7">
        <v>2022</v>
      </c>
      <c r="C23" s="7">
        <v>2</v>
      </c>
      <c r="D23" s="7">
        <v>512.4</v>
      </c>
      <c r="E23" s="7">
        <v>9.36</v>
      </c>
      <c r="F23" s="5">
        <v>-0.3</v>
      </c>
      <c r="G23" s="6" t="s">
        <v>39</v>
      </c>
      <c r="H23" s="6" t="s">
        <v>40</v>
      </c>
      <c r="I23" s="11" t="s">
        <v>138</v>
      </c>
      <c r="J23" s="18">
        <v>9</v>
      </c>
      <c r="K23" s="16" t="s">
        <v>163</v>
      </c>
      <c r="L23" s="26">
        <v>1542.33</v>
      </c>
      <c r="M23" s="25">
        <v>37.466000000000001</v>
      </c>
      <c r="N23" s="33">
        <v>29.128986000000001</v>
      </c>
      <c r="O23" s="7">
        <v>19.373000000000001</v>
      </c>
      <c r="P23" s="31"/>
      <c r="Q23" s="8">
        <v>18.885999999999999</v>
      </c>
      <c r="R23" s="9">
        <v>3.6857923497267762E-2</v>
      </c>
      <c r="S23" s="8">
        <v>8.3369999999999997</v>
      </c>
      <c r="T23" s="8">
        <v>46.03</v>
      </c>
      <c r="U23" s="8">
        <v>49.576000000000001</v>
      </c>
      <c r="V23" s="8">
        <v>2.4165749999999999</v>
      </c>
      <c r="W23" s="8">
        <v>2.6027399999999998</v>
      </c>
      <c r="X23" s="8">
        <v>5.9204270000000001</v>
      </c>
      <c r="Y23" s="8">
        <v>-0.186165</v>
      </c>
      <c r="AB23" s="29">
        <f t="shared" si="0"/>
        <v>0</v>
      </c>
    </row>
    <row r="24" spans="1:28" x14ac:dyDescent="0.25">
      <c r="A24" s="36">
        <v>21</v>
      </c>
      <c r="B24" s="7">
        <v>2022</v>
      </c>
      <c r="C24" s="7">
        <v>2</v>
      </c>
      <c r="D24" s="7">
        <v>512.4</v>
      </c>
      <c r="E24" s="7">
        <v>9.36</v>
      </c>
      <c r="F24" s="5">
        <v>-0.3</v>
      </c>
      <c r="G24" s="6" t="s">
        <v>39</v>
      </c>
      <c r="H24" s="6" t="s">
        <v>40</v>
      </c>
      <c r="I24" s="11" t="s">
        <v>147</v>
      </c>
      <c r="J24" s="18">
        <v>9</v>
      </c>
      <c r="K24" s="16" t="s">
        <v>163</v>
      </c>
      <c r="L24" s="26">
        <v>2095.52</v>
      </c>
      <c r="M24" s="25">
        <v>41.664999999999999</v>
      </c>
      <c r="N24" s="33">
        <v>32.091000000000001</v>
      </c>
      <c r="O24" s="7">
        <v>19.373000000000001</v>
      </c>
      <c r="P24" s="31"/>
      <c r="Q24" s="8">
        <v>15.314</v>
      </c>
      <c r="R24" s="9">
        <v>2.9886807181889151E-2</v>
      </c>
      <c r="S24" s="8">
        <v>9.5739970000000003</v>
      </c>
      <c r="T24" s="8">
        <v>56.35</v>
      </c>
      <c r="U24" s="7">
        <v>60.5</v>
      </c>
      <c r="V24" s="8">
        <v>2.9583750000000002</v>
      </c>
      <c r="W24" s="8">
        <v>3.17625</v>
      </c>
      <c r="X24" s="8">
        <v>6.6156259999999998</v>
      </c>
      <c r="Y24" s="8">
        <v>-0.21787799999999999</v>
      </c>
      <c r="AB24" s="29">
        <f t="shared" si="0"/>
        <v>0</v>
      </c>
    </row>
    <row r="25" spans="1:28" x14ac:dyDescent="0.25">
      <c r="A25" s="36">
        <v>22</v>
      </c>
      <c r="B25" s="7">
        <v>2022</v>
      </c>
      <c r="C25" s="7">
        <v>2</v>
      </c>
      <c r="D25" s="7">
        <v>512.4</v>
      </c>
      <c r="E25" s="7">
        <v>9.36</v>
      </c>
      <c r="F25" s="5">
        <v>-0.3</v>
      </c>
      <c r="G25" s="6" t="s">
        <v>39</v>
      </c>
      <c r="H25" s="6" t="s">
        <v>40</v>
      </c>
      <c r="I25" s="11" t="s">
        <v>148</v>
      </c>
      <c r="J25" s="18">
        <v>9</v>
      </c>
      <c r="K25" s="16" t="s">
        <v>163</v>
      </c>
      <c r="L25" s="26">
        <v>1542.39</v>
      </c>
      <c r="M25" s="25">
        <v>36.648000000000003</v>
      </c>
      <c r="N25" s="33">
        <v>27.880997000000001</v>
      </c>
      <c r="O25" s="7">
        <v>19.373000000000001</v>
      </c>
      <c r="P25" s="31"/>
      <c r="Q25" s="8">
        <v>18.075999999999997</v>
      </c>
      <c r="R25" s="9">
        <v>3.5277127244340352E-2</v>
      </c>
      <c r="S25" s="8">
        <v>8.7669940000000004</v>
      </c>
      <c r="T25" s="8">
        <v>59</v>
      </c>
      <c r="U25" s="8">
        <v>62.984551000000003</v>
      </c>
      <c r="V25" s="8">
        <v>3.0975000000000001</v>
      </c>
      <c r="W25" s="8">
        <v>3.306689</v>
      </c>
      <c r="X25" s="8">
        <v>5.6695000000000002</v>
      </c>
      <c r="Y25" s="8">
        <v>-0.20919499999999999</v>
      </c>
      <c r="AB25" s="29">
        <f t="shared" si="0"/>
        <v>0</v>
      </c>
    </row>
    <row r="26" spans="1:28" x14ac:dyDescent="0.25">
      <c r="A26" s="36">
        <v>23</v>
      </c>
      <c r="B26" s="7">
        <v>2022</v>
      </c>
      <c r="C26" s="7">
        <v>2</v>
      </c>
      <c r="D26" s="7">
        <v>512.4</v>
      </c>
      <c r="E26" s="7">
        <v>9.36</v>
      </c>
      <c r="F26" s="5">
        <v>-0.3</v>
      </c>
      <c r="G26" s="6" t="s">
        <v>39</v>
      </c>
      <c r="H26" s="6" t="s">
        <v>41</v>
      </c>
      <c r="I26" s="10"/>
      <c r="J26" s="18">
        <v>5</v>
      </c>
      <c r="K26" s="16" t="s">
        <v>162</v>
      </c>
      <c r="L26" s="26">
        <v>1982.14</v>
      </c>
      <c r="M26" s="25">
        <v>47.54</v>
      </c>
      <c r="N26" s="33">
        <v>38.144002</v>
      </c>
      <c r="O26" s="7">
        <v>19.373000000000001</v>
      </c>
      <c r="P26" s="31"/>
      <c r="Q26" s="8">
        <v>19.244</v>
      </c>
      <c r="R26" s="9">
        <v>3.7556596409055426E-2</v>
      </c>
      <c r="S26" s="8">
        <v>9.3959919999999997</v>
      </c>
      <c r="T26" s="8">
        <v>53.51</v>
      </c>
      <c r="U26" s="8">
        <v>38.1</v>
      </c>
      <c r="V26" s="8">
        <v>2.809275</v>
      </c>
      <c r="W26" s="8">
        <v>2.0002499999999999</v>
      </c>
      <c r="X26" s="8">
        <v>6.5867250000000004</v>
      </c>
      <c r="Y26" s="8">
        <v>0.80901699999999999</v>
      </c>
      <c r="AB26" s="29">
        <f t="shared" si="0"/>
        <v>0</v>
      </c>
    </row>
    <row r="27" spans="1:28" x14ac:dyDescent="0.25">
      <c r="A27" s="36">
        <v>24</v>
      </c>
      <c r="B27" s="7">
        <v>2022</v>
      </c>
      <c r="C27" s="7">
        <v>2</v>
      </c>
      <c r="D27" s="7">
        <v>512.4</v>
      </c>
      <c r="E27" s="7">
        <v>9.36</v>
      </c>
      <c r="F27" s="5">
        <v>-0.3</v>
      </c>
      <c r="G27" s="6" t="s">
        <v>39</v>
      </c>
      <c r="H27" s="6" t="s">
        <v>42</v>
      </c>
      <c r="I27" s="10"/>
      <c r="J27" s="18">
        <v>5</v>
      </c>
      <c r="K27" s="16" t="s">
        <v>162</v>
      </c>
      <c r="L27" s="26">
        <v>1973.54</v>
      </c>
      <c r="M27" s="25">
        <v>41.256</v>
      </c>
      <c r="N27" s="33">
        <v>32.595998999999999</v>
      </c>
      <c r="O27" s="7">
        <v>19.373000000000001</v>
      </c>
      <c r="P27" s="31"/>
      <c r="Q27" s="8">
        <v>16.516999999999999</v>
      </c>
      <c r="R27" s="9">
        <v>3.2234582357533174E-2</v>
      </c>
      <c r="S27" s="8">
        <v>8.6599989999999991</v>
      </c>
      <c r="T27" s="8">
        <v>44.582000000000001</v>
      </c>
      <c r="U27" s="7">
        <v>51</v>
      </c>
      <c r="V27" s="8">
        <v>2.3405550000000002</v>
      </c>
      <c r="W27" s="8">
        <v>2.6775000000000002</v>
      </c>
      <c r="X27" s="8">
        <v>6.3194460000000001</v>
      </c>
      <c r="Y27" s="8">
        <v>-0.33694600000000002</v>
      </c>
      <c r="AB27" s="29">
        <f t="shared" si="0"/>
        <v>0</v>
      </c>
    </row>
    <row r="28" spans="1:28" x14ac:dyDescent="0.25">
      <c r="A28" s="36">
        <v>25</v>
      </c>
      <c r="B28" s="7">
        <v>2022</v>
      </c>
      <c r="C28" s="7">
        <v>2</v>
      </c>
      <c r="D28" s="7">
        <v>512.4</v>
      </c>
      <c r="E28" s="7">
        <v>9.36</v>
      </c>
      <c r="F28" s="5">
        <v>-0.3</v>
      </c>
      <c r="G28" s="6" t="s">
        <v>39</v>
      </c>
      <c r="H28" s="6" t="s">
        <v>43</v>
      </c>
      <c r="I28" s="10"/>
      <c r="J28" s="18">
        <v>5</v>
      </c>
      <c r="K28" s="16" t="s">
        <v>162</v>
      </c>
      <c r="L28" s="26">
        <v>1976.94</v>
      </c>
      <c r="M28" s="25">
        <v>46.945</v>
      </c>
      <c r="N28" s="33">
        <v>38.109997999999997</v>
      </c>
      <c r="O28" s="7">
        <v>19.373000000000001</v>
      </c>
      <c r="P28" s="31"/>
      <c r="Q28" s="8">
        <v>19.276999999999997</v>
      </c>
      <c r="R28" s="9">
        <v>3.7620999219359873E-2</v>
      </c>
      <c r="S28" s="8">
        <v>8.8349960000000003</v>
      </c>
      <c r="T28" s="8">
        <v>53.421999999999997</v>
      </c>
      <c r="U28" s="5">
        <v>56</v>
      </c>
      <c r="V28" s="8">
        <v>2.8046549999999999</v>
      </c>
      <c r="W28" s="8">
        <v>2.94</v>
      </c>
      <c r="X28" s="8">
        <v>6.0303449999999996</v>
      </c>
      <c r="Y28" s="8">
        <v>-0.135349</v>
      </c>
      <c r="AB28" s="29">
        <f t="shared" si="0"/>
        <v>0</v>
      </c>
    </row>
    <row r="29" spans="1:28" x14ac:dyDescent="0.25">
      <c r="A29" s="36">
        <v>26</v>
      </c>
      <c r="B29" s="7">
        <v>2022</v>
      </c>
      <c r="C29" s="7">
        <v>2</v>
      </c>
      <c r="D29" s="7">
        <v>512.4</v>
      </c>
      <c r="E29" s="7">
        <v>9.36</v>
      </c>
      <c r="F29" s="5">
        <v>-0.3</v>
      </c>
      <c r="G29" s="6" t="s">
        <v>39</v>
      </c>
      <c r="H29" s="6" t="s">
        <v>24</v>
      </c>
      <c r="I29" s="11" t="s">
        <v>138</v>
      </c>
      <c r="J29" s="18">
        <v>9</v>
      </c>
      <c r="K29" s="16" t="s">
        <v>163</v>
      </c>
      <c r="L29" s="26">
        <v>1541.32</v>
      </c>
      <c r="M29" s="25">
        <v>34.654000000000003</v>
      </c>
      <c r="N29" s="33">
        <v>27.933994999999999</v>
      </c>
      <c r="O29" s="7">
        <v>19.373000000000001</v>
      </c>
      <c r="P29" s="31"/>
      <c r="Q29" s="8">
        <v>18.123000000000001</v>
      </c>
      <c r="R29" s="9">
        <v>3.5368852459016401E-2</v>
      </c>
      <c r="S29" s="8">
        <v>6.72</v>
      </c>
      <c r="T29" s="8">
        <v>36.630000000000003</v>
      </c>
      <c r="U29" s="5">
        <v>45</v>
      </c>
      <c r="V29" s="8">
        <v>1.9230750000000001</v>
      </c>
      <c r="W29" s="8">
        <v>2.3624999999999998</v>
      </c>
      <c r="X29" s="8">
        <v>4.7969239999999997</v>
      </c>
      <c r="Y29" s="8">
        <v>-0.43942500000000001</v>
      </c>
      <c r="AB29" s="29">
        <f t="shared" si="0"/>
        <v>0</v>
      </c>
    </row>
    <row r="30" spans="1:28" x14ac:dyDescent="0.25">
      <c r="A30" s="36">
        <v>27</v>
      </c>
      <c r="B30" s="7">
        <v>2022</v>
      </c>
      <c r="C30" s="7">
        <v>2</v>
      </c>
      <c r="D30" s="7">
        <v>512.4</v>
      </c>
      <c r="E30" s="7">
        <v>9.36</v>
      </c>
      <c r="F30" s="5">
        <v>-0.3</v>
      </c>
      <c r="G30" s="6" t="s">
        <v>39</v>
      </c>
      <c r="H30" s="6" t="s">
        <v>24</v>
      </c>
      <c r="I30" s="11" t="s">
        <v>147</v>
      </c>
      <c r="J30" s="18">
        <v>9</v>
      </c>
      <c r="K30" s="16" t="s">
        <v>163</v>
      </c>
      <c r="L30" s="26">
        <v>2102.8000000000002</v>
      </c>
      <c r="M30" s="25">
        <v>39.909999999999997</v>
      </c>
      <c r="N30" s="33">
        <v>31.152004000000002</v>
      </c>
      <c r="O30" s="7">
        <v>19.373000000000001</v>
      </c>
      <c r="P30" s="31"/>
      <c r="Q30" s="8">
        <v>14.815</v>
      </c>
      <c r="R30" s="9">
        <v>2.891295862607338E-2</v>
      </c>
      <c r="S30" s="8">
        <v>8.7579949999999993</v>
      </c>
      <c r="T30" s="8">
        <v>52.48</v>
      </c>
      <c r="U30" s="5">
        <v>126.5</v>
      </c>
      <c r="V30" s="8">
        <v>2.7551999999999999</v>
      </c>
      <c r="W30" s="8">
        <v>6.6412500000000003</v>
      </c>
      <c r="X30" s="8">
        <v>6.0027980000000003</v>
      </c>
      <c r="Y30" s="8">
        <v>-3.8860549999999998</v>
      </c>
      <c r="AB30" s="29">
        <f t="shared" si="0"/>
        <v>0</v>
      </c>
    </row>
    <row r="31" spans="1:28" x14ac:dyDescent="0.25">
      <c r="A31" s="36">
        <v>28</v>
      </c>
      <c r="B31" s="7">
        <v>2022</v>
      </c>
      <c r="C31" s="7">
        <v>2</v>
      </c>
      <c r="D31" s="7">
        <v>512.4</v>
      </c>
      <c r="E31" s="7">
        <v>9.36</v>
      </c>
      <c r="F31" s="5">
        <v>-0.3</v>
      </c>
      <c r="G31" s="6" t="s">
        <v>39</v>
      </c>
      <c r="H31" s="6" t="s">
        <v>24</v>
      </c>
      <c r="I31" s="11" t="s">
        <v>148</v>
      </c>
      <c r="J31" s="18">
        <v>9</v>
      </c>
      <c r="K31" s="16" t="s">
        <v>163</v>
      </c>
      <c r="L31" s="26">
        <v>1542.33</v>
      </c>
      <c r="M31" s="25">
        <v>33.93</v>
      </c>
      <c r="N31" s="33">
        <v>25.113987000000002</v>
      </c>
      <c r="O31" s="7">
        <v>19.373000000000001</v>
      </c>
      <c r="P31" s="31"/>
      <c r="Q31" s="8">
        <v>16.282999999999998</v>
      </c>
      <c r="R31" s="9">
        <v>3.1777907884465259E-2</v>
      </c>
      <c r="S31" s="8">
        <v>8.8159939999999999</v>
      </c>
      <c r="T31" s="8">
        <v>54.01</v>
      </c>
      <c r="U31" s="5">
        <v>57.5</v>
      </c>
      <c r="V31" s="8">
        <v>2.8355250000000001</v>
      </c>
      <c r="W31" s="8">
        <v>3.0187499999999998</v>
      </c>
      <c r="X31" s="8">
        <v>5.9804750000000002</v>
      </c>
      <c r="Y31" s="8">
        <v>-0.183231</v>
      </c>
      <c r="AB31" s="29">
        <f t="shared" si="0"/>
        <v>0</v>
      </c>
    </row>
    <row r="32" spans="1:28" x14ac:dyDescent="0.25">
      <c r="A32" s="36">
        <v>29</v>
      </c>
      <c r="B32" s="7">
        <v>2022</v>
      </c>
      <c r="C32" s="7">
        <v>2</v>
      </c>
      <c r="D32" s="7">
        <v>512.4</v>
      </c>
      <c r="E32" s="7">
        <v>9.36</v>
      </c>
      <c r="F32" s="5">
        <v>-0.3</v>
      </c>
      <c r="G32" s="6" t="s">
        <v>39</v>
      </c>
      <c r="H32" s="6" t="s">
        <v>28</v>
      </c>
      <c r="I32" s="10"/>
      <c r="J32" s="18">
        <v>9</v>
      </c>
      <c r="K32" s="16" t="s">
        <v>164</v>
      </c>
      <c r="L32" s="26">
        <v>2120.4</v>
      </c>
      <c r="M32" s="25">
        <v>49.679000000000002</v>
      </c>
      <c r="N32" s="33">
        <v>38.502000000000002</v>
      </c>
      <c r="O32" s="7">
        <v>19.373000000000001</v>
      </c>
      <c r="P32" s="31"/>
      <c r="Q32" s="8">
        <v>18.158000000000001</v>
      </c>
      <c r="R32" s="9">
        <v>3.5437158469945357E-2</v>
      </c>
      <c r="S32" s="8">
        <v>11.177002999999999</v>
      </c>
      <c r="T32" s="8">
        <v>58.09</v>
      </c>
      <c r="U32" s="8">
        <v>65</v>
      </c>
      <c r="V32" s="8">
        <v>3.049725</v>
      </c>
      <c r="W32" s="8">
        <v>3.4125000000000001</v>
      </c>
      <c r="X32" s="8">
        <v>8.1272739999999999</v>
      </c>
      <c r="Y32" s="8">
        <v>-0.36277199999999998</v>
      </c>
      <c r="AB32" s="29">
        <f t="shared" si="0"/>
        <v>0</v>
      </c>
    </row>
    <row r="33" spans="1:28" x14ac:dyDescent="0.25">
      <c r="A33" s="36">
        <v>30</v>
      </c>
      <c r="B33" s="7">
        <v>2022</v>
      </c>
      <c r="C33" s="7">
        <v>2</v>
      </c>
      <c r="D33" s="7">
        <v>512.4</v>
      </c>
      <c r="E33" s="7">
        <v>9.36</v>
      </c>
      <c r="F33" s="5">
        <v>-0.3</v>
      </c>
      <c r="G33" s="6" t="s">
        <v>39</v>
      </c>
      <c r="H33" s="6" t="s">
        <v>29</v>
      </c>
      <c r="I33" s="10"/>
      <c r="J33" s="15">
        <v>9</v>
      </c>
      <c r="K33" s="16" t="s">
        <v>164</v>
      </c>
      <c r="L33" s="26">
        <v>2123.88</v>
      </c>
      <c r="M33" s="25">
        <v>53.156999999999996</v>
      </c>
      <c r="N33" s="33">
        <v>41.969999000000001</v>
      </c>
      <c r="O33" s="7">
        <v>19.373000000000001</v>
      </c>
      <c r="P33" s="31"/>
      <c r="Q33" s="8">
        <v>19.760999999999999</v>
      </c>
      <c r="R33" s="9">
        <v>3.8565573770491801E-2</v>
      </c>
      <c r="S33" s="8">
        <v>11.187010000000001</v>
      </c>
      <c r="T33" s="8">
        <v>56.6</v>
      </c>
      <c r="U33" s="7">
        <v>43.05</v>
      </c>
      <c r="V33" s="8">
        <v>2.9714999999999998</v>
      </c>
      <c r="W33" s="8">
        <v>2.2601249999999999</v>
      </c>
      <c r="X33" s="8">
        <v>8.2155009999999997</v>
      </c>
      <c r="Y33" s="8">
        <v>0.71138500000000005</v>
      </c>
      <c r="AB33" s="29">
        <f t="shared" si="0"/>
        <v>0</v>
      </c>
    </row>
    <row r="34" spans="1:28" x14ac:dyDescent="0.25">
      <c r="A34" s="36">
        <v>31</v>
      </c>
      <c r="B34" s="7">
        <v>2022</v>
      </c>
      <c r="C34" s="7">
        <v>2</v>
      </c>
      <c r="D34" s="7">
        <v>512.4</v>
      </c>
      <c r="E34" s="7">
        <v>9.36</v>
      </c>
      <c r="F34" s="5">
        <v>-0.3</v>
      </c>
      <c r="G34" s="6" t="s">
        <v>39</v>
      </c>
      <c r="H34" s="6" t="s">
        <v>31</v>
      </c>
      <c r="I34" s="10"/>
      <c r="J34" s="17">
        <v>9</v>
      </c>
      <c r="K34" s="16" t="s">
        <v>164</v>
      </c>
      <c r="L34" s="26">
        <v>2128.81</v>
      </c>
      <c r="M34" s="25">
        <v>52.036999999999999</v>
      </c>
      <c r="N34" s="33">
        <v>41.171000999999997</v>
      </c>
      <c r="O34" s="7">
        <v>19.373000000000001</v>
      </c>
      <c r="P34" s="31"/>
      <c r="Q34" s="8">
        <v>19.34</v>
      </c>
      <c r="R34" s="9">
        <v>3.7743950039032005E-2</v>
      </c>
      <c r="S34" s="8">
        <v>10.866</v>
      </c>
      <c r="T34" s="8">
        <v>58</v>
      </c>
      <c r="U34" s="7">
        <v>58</v>
      </c>
      <c r="V34" s="8">
        <v>3.0449999999999999</v>
      </c>
      <c r="W34" s="8">
        <v>3.0449999999999999</v>
      </c>
      <c r="X34" s="8">
        <v>7.8209999999999997</v>
      </c>
      <c r="Y34" s="8">
        <v>0</v>
      </c>
      <c r="AB34" s="29">
        <f t="shared" si="0"/>
        <v>0</v>
      </c>
    </row>
    <row r="35" spans="1:28" x14ac:dyDescent="0.25">
      <c r="A35" s="36">
        <v>32</v>
      </c>
      <c r="B35" s="7">
        <v>2022</v>
      </c>
      <c r="C35" s="7">
        <v>2</v>
      </c>
      <c r="D35" s="7">
        <v>512.4</v>
      </c>
      <c r="E35" s="7">
        <v>9.36</v>
      </c>
      <c r="F35" s="5">
        <v>-0.3</v>
      </c>
      <c r="G35" s="6" t="s">
        <v>39</v>
      </c>
      <c r="H35" s="6" t="s">
        <v>33</v>
      </c>
      <c r="I35" s="10"/>
      <c r="J35" s="18">
        <v>5</v>
      </c>
      <c r="K35" s="16" t="s">
        <v>162</v>
      </c>
      <c r="L35" s="26">
        <v>1956.25</v>
      </c>
      <c r="M35" s="25">
        <v>41.710999999999999</v>
      </c>
      <c r="N35" s="33">
        <v>32.293995000000002</v>
      </c>
      <c r="O35" s="7">
        <v>19.373000000000001</v>
      </c>
      <c r="P35" s="31"/>
      <c r="Q35" s="8">
        <v>16.507999999999999</v>
      </c>
      <c r="R35" s="9">
        <v>3.2217017954722871E-2</v>
      </c>
      <c r="S35" s="8">
        <v>9.4169999999999998</v>
      </c>
      <c r="T35" s="8">
        <v>54.588999999999999</v>
      </c>
      <c r="U35" s="8">
        <v>49.576000000000001</v>
      </c>
      <c r="V35" s="8">
        <v>2.865923</v>
      </c>
      <c r="W35" s="8">
        <v>2.6027399999999998</v>
      </c>
      <c r="X35" s="8">
        <v>6.5510760000000001</v>
      </c>
      <c r="Y35" s="8">
        <v>0</v>
      </c>
      <c r="AB35" s="29">
        <f t="shared" si="0"/>
        <v>-5.0000000006988898E-7</v>
      </c>
    </row>
    <row r="36" spans="1:28" x14ac:dyDescent="0.25">
      <c r="A36" s="36">
        <v>33</v>
      </c>
      <c r="B36" s="7">
        <v>2022</v>
      </c>
      <c r="C36" s="7">
        <v>2</v>
      </c>
      <c r="D36" s="7">
        <v>512.4</v>
      </c>
      <c r="E36" s="7">
        <v>9.36</v>
      </c>
      <c r="F36" s="5">
        <v>-0.3</v>
      </c>
      <c r="G36" s="6" t="s">
        <v>39</v>
      </c>
      <c r="H36" s="6" t="s">
        <v>44</v>
      </c>
      <c r="I36" s="10"/>
      <c r="J36" s="18">
        <v>9</v>
      </c>
      <c r="K36" s="16" t="s">
        <v>162</v>
      </c>
      <c r="L36" s="26">
        <v>4728.8599999999997</v>
      </c>
      <c r="M36" s="25">
        <v>96.257999999999996</v>
      </c>
      <c r="N36" s="33">
        <v>71.194990000000004</v>
      </c>
      <c r="O36" s="7">
        <v>19.373000000000001</v>
      </c>
      <c r="P36" s="31"/>
      <c r="Q36" s="8">
        <v>15.055000000000001</v>
      </c>
      <c r="R36" s="9">
        <v>2.9381342701014838E-2</v>
      </c>
      <c r="S36" s="8">
        <v>25.062973</v>
      </c>
      <c r="T36" s="8">
        <v>145.68</v>
      </c>
      <c r="U36" s="8">
        <v>127.8</v>
      </c>
      <c r="V36" s="8">
        <v>7.6482000000000001</v>
      </c>
      <c r="W36" s="8">
        <v>6.7095000000000002</v>
      </c>
      <c r="X36" s="8">
        <v>17.414798000000001</v>
      </c>
      <c r="Y36" s="8">
        <v>0.93867299999999998</v>
      </c>
      <c r="AB36" s="29">
        <f t="shared" si="0"/>
        <v>0</v>
      </c>
    </row>
    <row r="37" spans="1:28" x14ac:dyDescent="0.25">
      <c r="A37" s="36">
        <v>34</v>
      </c>
      <c r="B37" s="7">
        <v>2022</v>
      </c>
      <c r="C37" s="7">
        <v>2</v>
      </c>
      <c r="D37" s="7">
        <v>512.4</v>
      </c>
      <c r="E37" s="7">
        <v>9.36</v>
      </c>
      <c r="F37" s="5">
        <v>-0.3</v>
      </c>
      <c r="G37" s="6" t="s">
        <v>39</v>
      </c>
      <c r="H37" s="6" t="s">
        <v>45</v>
      </c>
      <c r="I37" s="10"/>
      <c r="J37" s="18">
        <v>5</v>
      </c>
      <c r="K37" s="16" t="s">
        <v>162</v>
      </c>
      <c r="L37" s="26">
        <v>1956.3</v>
      </c>
      <c r="M37" s="25">
        <v>41.113999999999997</v>
      </c>
      <c r="N37" s="33">
        <v>31.218</v>
      </c>
      <c r="O37" s="7">
        <v>19.373000000000001</v>
      </c>
      <c r="P37" s="31"/>
      <c r="Q37" s="8">
        <v>15.958</v>
      </c>
      <c r="R37" s="9">
        <v>3.1143637782982046E-2</v>
      </c>
      <c r="S37" s="8">
        <v>9.8959969999999995</v>
      </c>
      <c r="T37" s="8">
        <v>74.454999999999998</v>
      </c>
      <c r="U37" s="8">
        <v>75</v>
      </c>
      <c r="V37" s="8">
        <v>3.9088880000000001</v>
      </c>
      <c r="W37" s="8">
        <v>3.9375</v>
      </c>
      <c r="X37" s="8">
        <v>5.9871119999999998</v>
      </c>
      <c r="Y37" s="8">
        <v>-2.8615000000000002E-2</v>
      </c>
      <c r="AB37" s="29">
        <f t="shared" si="0"/>
        <v>-5.0000000051397819E-7</v>
      </c>
    </row>
    <row r="38" spans="1:28" x14ac:dyDescent="0.25">
      <c r="A38" s="36">
        <v>35</v>
      </c>
      <c r="B38" s="7">
        <v>2022</v>
      </c>
      <c r="C38" s="7">
        <v>2</v>
      </c>
      <c r="D38" s="7">
        <v>512.4</v>
      </c>
      <c r="E38" s="7">
        <v>9.36</v>
      </c>
      <c r="F38" s="5">
        <v>-0.3</v>
      </c>
      <c r="G38" s="6" t="s">
        <v>39</v>
      </c>
      <c r="H38" s="6" t="s">
        <v>46</v>
      </c>
      <c r="I38" s="10"/>
      <c r="J38" s="18">
        <v>5</v>
      </c>
      <c r="K38" s="16" t="s">
        <v>162</v>
      </c>
      <c r="L38" s="26">
        <v>1956.44</v>
      </c>
      <c r="M38" s="25">
        <v>41.86</v>
      </c>
      <c r="N38" s="33">
        <v>32.912004000000003</v>
      </c>
      <c r="O38" s="7">
        <v>19.373000000000001</v>
      </c>
      <c r="P38" s="31"/>
      <c r="Q38" s="8">
        <v>16.821999999999999</v>
      </c>
      <c r="R38" s="9">
        <v>3.2829820452771274E-2</v>
      </c>
      <c r="S38" s="8">
        <v>8.9480000000000004</v>
      </c>
      <c r="T38" s="8">
        <v>76.5</v>
      </c>
      <c r="U38" s="8">
        <v>76.5</v>
      </c>
      <c r="V38" s="8">
        <v>4.0162500000000003</v>
      </c>
      <c r="W38" s="8">
        <v>4.0162500000000003</v>
      </c>
      <c r="X38" s="8">
        <v>4.9317510000000002</v>
      </c>
      <c r="Y38" s="8">
        <v>0</v>
      </c>
      <c r="AB38" s="29">
        <f t="shared" si="0"/>
        <v>0</v>
      </c>
    </row>
    <row r="39" spans="1:28" x14ac:dyDescent="0.25">
      <c r="A39" s="36">
        <v>36</v>
      </c>
      <c r="B39" s="7">
        <v>2022</v>
      </c>
      <c r="C39" s="7">
        <v>2</v>
      </c>
      <c r="D39" s="7">
        <v>512.4</v>
      </c>
      <c r="E39" s="7">
        <v>9.36</v>
      </c>
      <c r="F39" s="5">
        <v>-0.3</v>
      </c>
      <c r="G39" s="6" t="s">
        <v>39</v>
      </c>
      <c r="H39" s="6" t="s">
        <v>47</v>
      </c>
      <c r="I39" s="11" t="s">
        <v>117</v>
      </c>
      <c r="J39" s="18">
        <v>5</v>
      </c>
      <c r="K39" s="19" t="s">
        <v>164</v>
      </c>
      <c r="L39" s="26">
        <v>1098.4000000000001</v>
      </c>
      <c r="M39" s="25">
        <v>26.417999999999999</v>
      </c>
      <c r="N39" s="33">
        <v>20.385995000000001</v>
      </c>
      <c r="O39" s="7">
        <v>19.373000000000001</v>
      </c>
      <c r="P39" s="31"/>
      <c r="Q39" s="8">
        <v>18.559999999999999</v>
      </c>
      <c r="R39" s="9">
        <v>3.6221701795472287E-2</v>
      </c>
      <c r="S39" s="8">
        <v>6.0319969999999996</v>
      </c>
      <c r="T39" s="8">
        <v>37.722999999999999</v>
      </c>
      <c r="U39" s="8">
        <v>35</v>
      </c>
      <c r="V39" s="8">
        <v>1.9804580000000001</v>
      </c>
      <c r="W39" s="8">
        <v>1.8374999999999999</v>
      </c>
      <c r="X39" s="8">
        <v>4.0515420000000004</v>
      </c>
      <c r="Y39" s="8">
        <v>0.142955</v>
      </c>
      <c r="AB39" s="29">
        <f t="shared" si="0"/>
        <v>-5.0000000006988898E-7</v>
      </c>
    </row>
    <row r="40" spans="1:28" x14ac:dyDescent="0.25">
      <c r="A40" s="36">
        <v>37</v>
      </c>
      <c r="B40" s="7">
        <v>2022</v>
      </c>
      <c r="C40" s="7">
        <v>2</v>
      </c>
      <c r="D40" s="7">
        <v>512.4</v>
      </c>
      <c r="E40" s="7">
        <v>9.36</v>
      </c>
      <c r="F40" s="5">
        <v>-0.3</v>
      </c>
      <c r="G40" s="6" t="s">
        <v>39</v>
      </c>
      <c r="H40" s="6" t="s">
        <v>47</v>
      </c>
      <c r="I40" s="11" t="s">
        <v>146</v>
      </c>
      <c r="J40" s="18">
        <v>5</v>
      </c>
      <c r="K40" s="19" t="s">
        <v>164</v>
      </c>
      <c r="L40" s="26">
        <v>1073.3499999999999</v>
      </c>
      <c r="M40" s="25">
        <v>25.119</v>
      </c>
      <c r="N40" s="33">
        <v>19.288</v>
      </c>
      <c r="O40" s="7">
        <v>19.373000000000001</v>
      </c>
      <c r="P40" s="31"/>
      <c r="Q40" s="8">
        <v>17.97</v>
      </c>
      <c r="R40" s="9">
        <v>3.5070257611241218E-2</v>
      </c>
      <c r="S40" s="8">
        <v>5.8310000000000004</v>
      </c>
      <c r="T40" s="8">
        <v>33.813000000000002</v>
      </c>
      <c r="U40" s="8">
        <v>49.076000000000001</v>
      </c>
      <c r="V40" s="8">
        <v>1.775183</v>
      </c>
      <c r="W40" s="8">
        <v>2.5764900000000002</v>
      </c>
      <c r="X40" s="8">
        <v>3.2545099999999998</v>
      </c>
      <c r="Y40" s="8">
        <v>0</v>
      </c>
      <c r="AB40" s="29">
        <f t="shared" si="0"/>
        <v>-4.9999999984784438E-7</v>
      </c>
    </row>
    <row r="41" spans="1:28" x14ac:dyDescent="0.25">
      <c r="A41" s="36">
        <v>38</v>
      </c>
      <c r="B41" s="7">
        <v>2022</v>
      </c>
      <c r="C41" s="7">
        <v>2</v>
      </c>
      <c r="D41" s="7">
        <v>512.4</v>
      </c>
      <c r="E41" s="7">
        <v>9.36</v>
      </c>
      <c r="F41" s="5">
        <v>-0.3</v>
      </c>
      <c r="G41" s="6" t="s">
        <v>39</v>
      </c>
      <c r="H41" s="6" t="s">
        <v>47</v>
      </c>
      <c r="I41" s="11" t="s">
        <v>153</v>
      </c>
      <c r="J41" s="18">
        <v>5</v>
      </c>
      <c r="K41" s="19" t="s">
        <v>164</v>
      </c>
      <c r="L41" s="26">
        <v>1099.5899999999999</v>
      </c>
      <c r="M41" s="25">
        <v>26.283999999999999</v>
      </c>
      <c r="N41" s="33">
        <v>21.134003</v>
      </c>
      <c r="O41" s="7">
        <v>19.373000000000001</v>
      </c>
      <c r="P41" s="31"/>
      <c r="Q41" s="8">
        <v>19.220000000000002</v>
      </c>
      <c r="R41" s="9">
        <v>3.750975800156129E-2</v>
      </c>
      <c r="S41" s="8">
        <v>5.15</v>
      </c>
      <c r="T41" s="8">
        <v>33</v>
      </c>
      <c r="U41" s="8">
        <v>33</v>
      </c>
      <c r="V41" s="8">
        <v>1.7324999999999999</v>
      </c>
      <c r="W41" s="8">
        <v>1.7324999999999999</v>
      </c>
      <c r="X41" s="8">
        <v>3.4175</v>
      </c>
      <c r="Y41" s="8">
        <v>0</v>
      </c>
      <c r="AB41" s="29">
        <f t="shared" si="0"/>
        <v>0</v>
      </c>
    </row>
    <row r="42" spans="1:28" x14ac:dyDescent="0.25">
      <c r="A42" s="36">
        <v>39</v>
      </c>
      <c r="B42" s="7">
        <v>2022</v>
      </c>
      <c r="C42" s="7">
        <v>2</v>
      </c>
      <c r="D42" s="7">
        <v>512.4</v>
      </c>
      <c r="E42" s="7">
        <v>9.36</v>
      </c>
      <c r="F42" s="5">
        <v>-0.3</v>
      </c>
      <c r="G42" s="6" t="s">
        <v>39</v>
      </c>
      <c r="H42" s="6" t="s">
        <v>48</v>
      </c>
      <c r="I42" s="10"/>
      <c r="J42" s="18">
        <v>5</v>
      </c>
      <c r="K42" s="16" t="s">
        <v>162</v>
      </c>
      <c r="L42" s="26">
        <v>1958.12</v>
      </c>
      <c r="M42" s="25">
        <v>41.987000000000002</v>
      </c>
      <c r="N42" s="33">
        <v>33.232993999999998</v>
      </c>
      <c r="O42" s="7">
        <v>19.373000000000001</v>
      </c>
      <c r="P42" s="31"/>
      <c r="Q42" s="8">
        <v>16.972000000000001</v>
      </c>
      <c r="R42" s="9">
        <v>3.3122560499609682E-2</v>
      </c>
      <c r="S42" s="8">
        <v>8.7540030000000009</v>
      </c>
      <c r="T42" s="8">
        <v>67.594999999999999</v>
      </c>
      <c r="U42" s="12">
        <v>73.5</v>
      </c>
      <c r="V42" s="8">
        <v>3.5487380000000002</v>
      </c>
      <c r="W42" s="8">
        <v>3.8587500000000001</v>
      </c>
      <c r="X42" s="8">
        <v>5.2052610000000001</v>
      </c>
      <c r="Y42" s="8">
        <v>-0.31000899999999998</v>
      </c>
      <c r="AB42" s="29">
        <f t="shared" si="0"/>
        <v>-5.0000000051397819E-7</v>
      </c>
    </row>
    <row r="43" spans="1:28" x14ac:dyDescent="0.25">
      <c r="A43" s="36">
        <v>40</v>
      </c>
      <c r="B43" s="7">
        <v>2022</v>
      </c>
      <c r="C43" s="7">
        <v>2</v>
      </c>
      <c r="D43" s="7">
        <v>512.4</v>
      </c>
      <c r="E43" s="7">
        <v>9.36</v>
      </c>
      <c r="F43" s="5">
        <v>-0.3</v>
      </c>
      <c r="G43" s="6" t="s">
        <v>39</v>
      </c>
      <c r="H43" s="6" t="s">
        <v>49</v>
      </c>
      <c r="I43" s="10"/>
      <c r="J43" s="18">
        <v>5</v>
      </c>
      <c r="K43" s="16" t="s">
        <v>162</v>
      </c>
      <c r="L43" s="26">
        <v>1959.65</v>
      </c>
      <c r="M43" s="25">
        <v>41.12</v>
      </c>
      <c r="N43" s="33">
        <v>31.135995999999999</v>
      </c>
      <c r="O43" s="7">
        <v>19.373000000000001</v>
      </c>
      <c r="P43" s="31"/>
      <c r="Q43" s="8">
        <v>15.889000000000001</v>
      </c>
      <c r="R43" s="9">
        <v>3.1008977361436381E-2</v>
      </c>
      <c r="S43" s="8">
        <v>9.9839950000000002</v>
      </c>
      <c r="T43" s="8">
        <v>68.602000000000004</v>
      </c>
      <c r="U43" s="8">
        <v>67.334270000000004</v>
      </c>
      <c r="V43" s="8">
        <v>3.6016050000000002</v>
      </c>
      <c r="W43" s="8">
        <v>3.5350489999999999</v>
      </c>
      <c r="X43" s="8">
        <v>6.382396</v>
      </c>
      <c r="Y43" s="8">
        <v>6.6550999999999999E-2</v>
      </c>
      <c r="AB43" s="29">
        <f t="shared" si="0"/>
        <v>0</v>
      </c>
    </row>
    <row r="44" spans="1:28" x14ac:dyDescent="0.25">
      <c r="A44" s="36">
        <v>41</v>
      </c>
      <c r="B44" s="7">
        <v>2022</v>
      </c>
      <c r="C44" s="7">
        <v>2</v>
      </c>
      <c r="D44" s="7">
        <v>512.4</v>
      </c>
      <c r="E44" s="7">
        <v>9.36</v>
      </c>
      <c r="F44" s="5">
        <v>-0.3</v>
      </c>
      <c r="G44" s="6" t="s">
        <v>39</v>
      </c>
      <c r="H44" s="6" t="s">
        <v>50</v>
      </c>
      <c r="I44" s="10"/>
      <c r="J44" s="18">
        <v>5</v>
      </c>
      <c r="K44" s="16" t="s">
        <v>164</v>
      </c>
      <c r="L44" s="26">
        <v>1099.9000000000001</v>
      </c>
      <c r="M44" s="25">
        <v>27.206</v>
      </c>
      <c r="N44" s="33">
        <v>21.352997999999999</v>
      </c>
      <c r="O44" s="7">
        <v>19.373000000000001</v>
      </c>
      <c r="P44" s="31"/>
      <c r="Q44" s="8">
        <v>19.414000000000001</v>
      </c>
      <c r="R44" s="9">
        <v>3.7888368462138958E-2</v>
      </c>
      <c r="S44" s="8">
        <v>5.8529989999999996</v>
      </c>
      <c r="T44" s="8">
        <v>23.690999999999999</v>
      </c>
      <c r="U44" s="8">
        <v>24.042134999999998</v>
      </c>
      <c r="V44" s="8">
        <v>1.2437780000000001</v>
      </c>
      <c r="W44" s="8">
        <v>1.2622119999999999</v>
      </c>
      <c r="X44" s="8">
        <v>4.6092219999999999</v>
      </c>
      <c r="Y44" s="8">
        <v>-1.8435E-2</v>
      </c>
      <c r="AB44" s="29">
        <f t="shared" si="0"/>
        <v>-5.0000000006988898E-7</v>
      </c>
    </row>
    <row r="45" spans="1:28" x14ac:dyDescent="0.25">
      <c r="A45" s="36">
        <v>42</v>
      </c>
      <c r="B45" s="7">
        <v>2022</v>
      </c>
      <c r="C45" s="7">
        <v>2</v>
      </c>
      <c r="D45" s="7">
        <v>512.4</v>
      </c>
      <c r="E45" s="7">
        <v>9.36</v>
      </c>
      <c r="F45" s="5">
        <v>-0.3</v>
      </c>
      <c r="G45" s="6" t="s">
        <v>39</v>
      </c>
      <c r="H45" s="6" t="s">
        <v>51</v>
      </c>
      <c r="I45" s="11" t="s">
        <v>117</v>
      </c>
      <c r="J45" s="18">
        <v>5</v>
      </c>
      <c r="K45" s="16" t="s">
        <v>164</v>
      </c>
      <c r="L45" s="26">
        <v>1102.8</v>
      </c>
      <c r="M45" s="25">
        <v>28.042000000000002</v>
      </c>
      <c r="N45" s="33">
        <v>21.940996999999999</v>
      </c>
      <c r="O45" s="7">
        <v>19.373000000000001</v>
      </c>
      <c r="P45" s="31"/>
      <c r="Q45" s="8">
        <v>19.896000000000001</v>
      </c>
      <c r="R45" s="9">
        <v>3.8829039812646376E-2</v>
      </c>
      <c r="S45" s="8">
        <v>6.1009989999999998</v>
      </c>
      <c r="T45" s="8">
        <v>36.805</v>
      </c>
      <c r="U45" s="8">
        <v>38.5</v>
      </c>
      <c r="V45" s="8">
        <v>1.9322630000000001</v>
      </c>
      <c r="W45" s="8">
        <v>2.0212500000000002</v>
      </c>
      <c r="X45" s="8">
        <v>4.1687380000000003</v>
      </c>
      <c r="Y45" s="8">
        <v>-8.8987999999999998E-2</v>
      </c>
      <c r="AB45" s="29">
        <f t="shared" si="0"/>
        <v>-5.0000000006988898E-7</v>
      </c>
    </row>
    <row r="46" spans="1:28" x14ac:dyDescent="0.25">
      <c r="A46" s="36">
        <v>43</v>
      </c>
      <c r="B46" s="7">
        <v>2022</v>
      </c>
      <c r="C46" s="7">
        <v>2</v>
      </c>
      <c r="D46" s="7">
        <v>512.4</v>
      </c>
      <c r="E46" s="7">
        <v>9.36</v>
      </c>
      <c r="F46" s="5">
        <v>-0.3</v>
      </c>
      <c r="G46" s="6" t="s">
        <v>39</v>
      </c>
      <c r="H46" s="6" t="s">
        <v>51</v>
      </c>
      <c r="I46" s="11" t="s">
        <v>146</v>
      </c>
      <c r="J46" s="18">
        <v>5</v>
      </c>
      <c r="K46" s="16" t="s">
        <v>164</v>
      </c>
      <c r="L46" s="26">
        <v>1069.96</v>
      </c>
      <c r="M46" s="25">
        <v>24.893000000000001</v>
      </c>
      <c r="N46" s="33">
        <v>19.253999</v>
      </c>
      <c r="O46" s="7">
        <v>19.373000000000001</v>
      </c>
      <c r="P46" s="31"/>
      <c r="Q46" s="8">
        <v>17.995000000000001</v>
      </c>
      <c r="R46" s="9">
        <v>3.5119047619047619E-2</v>
      </c>
      <c r="S46" s="8">
        <v>5.6390010000000004</v>
      </c>
      <c r="T46" s="8">
        <v>29.036999999999999</v>
      </c>
      <c r="U46" s="8">
        <v>30</v>
      </c>
      <c r="V46" s="8">
        <v>1.524443</v>
      </c>
      <c r="W46" s="8">
        <v>1.575</v>
      </c>
      <c r="X46" s="8">
        <v>4.1145579999999997</v>
      </c>
      <c r="Y46" s="8">
        <v>-5.0555999999999997E-2</v>
      </c>
      <c r="AB46" s="29">
        <f t="shared" si="0"/>
        <v>-5.0000000006988898E-7</v>
      </c>
    </row>
    <row r="47" spans="1:28" x14ac:dyDescent="0.25">
      <c r="A47" s="36">
        <v>44</v>
      </c>
      <c r="B47" s="7">
        <v>2022</v>
      </c>
      <c r="C47" s="7">
        <v>2</v>
      </c>
      <c r="D47" s="7">
        <v>512.4</v>
      </c>
      <c r="E47" s="7">
        <v>9.36</v>
      </c>
      <c r="F47" s="5">
        <v>-0.3</v>
      </c>
      <c r="G47" s="6" t="s">
        <v>39</v>
      </c>
      <c r="H47" s="6" t="s">
        <v>52</v>
      </c>
      <c r="I47" s="10"/>
      <c r="J47" s="18">
        <v>5</v>
      </c>
      <c r="K47" s="16" t="s">
        <v>164</v>
      </c>
      <c r="L47" s="26">
        <v>1070.45</v>
      </c>
      <c r="M47" s="25">
        <v>25.698</v>
      </c>
      <c r="N47" s="33">
        <v>19.286000000000001</v>
      </c>
      <c r="O47" s="7">
        <v>19.373000000000001</v>
      </c>
      <c r="P47" s="31"/>
      <c r="Q47" s="8">
        <v>18.016999999999999</v>
      </c>
      <c r="R47" s="9">
        <v>3.5161982825917253E-2</v>
      </c>
      <c r="S47" s="8">
        <v>6.4119989999999998</v>
      </c>
      <c r="T47" s="8">
        <v>38.932000000000002</v>
      </c>
      <c r="U47" s="8">
        <v>49</v>
      </c>
      <c r="V47" s="8">
        <v>2.04393</v>
      </c>
      <c r="W47" s="8">
        <v>2.5724999999999998</v>
      </c>
      <c r="X47" s="8">
        <v>4.3680700000000003</v>
      </c>
      <c r="Y47" s="8">
        <v>-0.52857100000000001</v>
      </c>
      <c r="AB47" s="29">
        <f t="shared" si="0"/>
        <v>0</v>
      </c>
    </row>
    <row r="48" spans="1:28" x14ac:dyDescent="0.25">
      <c r="A48" s="36">
        <v>45</v>
      </c>
      <c r="B48" s="7">
        <v>2022</v>
      </c>
      <c r="C48" s="7">
        <v>2</v>
      </c>
      <c r="D48" s="7">
        <v>512.4</v>
      </c>
      <c r="E48" s="7">
        <v>9.36</v>
      </c>
      <c r="F48" s="5">
        <v>-0.3</v>
      </c>
      <c r="G48" s="6" t="s">
        <v>39</v>
      </c>
      <c r="H48" s="6" t="s">
        <v>53</v>
      </c>
      <c r="I48" s="10"/>
      <c r="J48" s="18">
        <v>5</v>
      </c>
      <c r="K48" s="16" t="s">
        <v>164</v>
      </c>
      <c r="L48" s="26">
        <v>1070.45</v>
      </c>
      <c r="M48" s="25">
        <v>26.132000000000001</v>
      </c>
      <c r="N48" s="33">
        <v>21.422000000000001</v>
      </c>
      <c r="O48" s="7">
        <v>19.373000000000001</v>
      </c>
      <c r="P48" s="31"/>
      <c r="Q48" s="8">
        <v>20.011999999999997</v>
      </c>
      <c r="R48" s="9">
        <v>3.9055425448868065E-2</v>
      </c>
      <c r="S48" s="8">
        <v>4.71</v>
      </c>
      <c r="T48" s="8">
        <v>31.585999999999999</v>
      </c>
      <c r="U48" s="8">
        <v>42</v>
      </c>
      <c r="V48" s="8">
        <v>1.6582650000000001</v>
      </c>
      <c r="W48" s="8">
        <v>2.2050000000000001</v>
      </c>
      <c r="X48" s="8">
        <v>3.051736</v>
      </c>
      <c r="Y48" s="8">
        <v>-0.54673499999999997</v>
      </c>
      <c r="AB48" s="29">
        <f t="shared" si="0"/>
        <v>0</v>
      </c>
    </row>
    <row r="49" spans="1:28" x14ac:dyDescent="0.25">
      <c r="A49" s="36">
        <v>46</v>
      </c>
      <c r="B49" s="7">
        <v>2022</v>
      </c>
      <c r="C49" s="7">
        <v>2</v>
      </c>
      <c r="D49" s="7">
        <v>512.4</v>
      </c>
      <c r="E49" s="7">
        <v>9.36</v>
      </c>
      <c r="F49" s="5">
        <v>-0.3</v>
      </c>
      <c r="G49" s="6" t="s">
        <v>39</v>
      </c>
      <c r="H49" s="6" t="s">
        <v>54</v>
      </c>
      <c r="I49" s="10"/>
      <c r="J49" s="18">
        <v>5</v>
      </c>
      <c r="K49" s="16" t="s">
        <v>164</v>
      </c>
      <c r="L49" s="26">
        <v>1070.49</v>
      </c>
      <c r="M49" s="25">
        <v>24.965</v>
      </c>
      <c r="N49" s="33">
        <v>19.375999</v>
      </c>
      <c r="O49" s="7">
        <v>19.373000000000001</v>
      </c>
      <c r="P49" s="31"/>
      <c r="Q49" s="8">
        <v>18.100000000000001</v>
      </c>
      <c r="R49" s="9">
        <v>3.5323965651834509E-2</v>
      </c>
      <c r="S49" s="8">
        <v>5.5889990000000003</v>
      </c>
      <c r="T49" s="8">
        <v>47.994</v>
      </c>
      <c r="U49" s="8">
        <v>31.891853999999999</v>
      </c>
      <c r="V49" s="8">
        <v>2.519685</v>
      </c>
      <c r="W49" s="8">
        <v>1.6743220000000001</v>
      </c>
      <c r="X49" s="8">
        <v>3.069315</v>
      </c>
      <c r="Y49" s="8">
        <v>0.84536199999999995</v>
      </c>
      <c r="AB49" s="29">
        <f t="shared" si="0"/>
        <v>0</v>
      </c>
    </row>
    <row r="50" spans="1:28" x14ac:dyDescent="0.25">
      <c r="A50" s="36">
        <v>47</v>
      </c>
      <c r="B50" s="7">
        <v>2022</v>
      </c>
      <c r="C50" s="7">
        <v>2</v>
      </c>
      <c r="D50" s="7">
        <v>512.4</v>
      </c>
      <c r="E50" s="7">
        <v>9.36</v>
      </c>
      <c r="F50" s="5">
        <v>-0.3</v>
      </c>
      <c r="G50" s="6" t="s">
        <v>39</v>
      </c>
      <c r="H50" s="6" t="s">
        <v>55</v>
      </c>
      <c r="I50" s="10"/>
      <c r="J50" s="18">
        <v>5</v>
      </c>
      <c r="K50" s="16" t="s">
        <v>162</v>
      </c>
      <c r="L50" s="26">
        <v>1953.41</v>
      </c>
      <c r="M50" s="25">
        <v>42.268000000000001</v>
      </c>
      <c r="N50" s="33">
        <v>32.247999</v>
      </c>
      <c r="O50" s="7">
        <v>19.373000000000001</v>
      </c>
      <c r="P50" s="31"/>
      <c r="Q50" s="8">
        <v>16.509</v>
      </c>
      <c r="R50" s="9">
        <v>3.2218969555035129E-2</v>
      </c>
      <c r="S50" s="8">
        <v>10.02</v>
      </c>
      <c r="T50" s="8">
        <v>63.851999999999997</v>
      </c>
      <c r="U50" s="8">
        <v>68.575999999999993</v>
      </c>
      <c r="V50" s="8">
        <v>3.35223</v>
      </c>
      <c r="W50" s="8">
        <v>3.6002399999999999</v>
      </c>
      <c r="X50" s="8">
        <v>6.4197600000000001</v>
      </c>
      <c r="Y50" s="8">
        <v>0</v>
      </c>
      <c r="AB50" s="29">
        <f t="shared" si="0"/>
        <v>0</v>
      </c>
    </row>
    <row r="51" spans="1:28" x14ac:dyDescent="0.25">
      <c r="A51" s="36">
        <v>48</v>
      </c>
      <c r="B51" s="7">
        <v>2022</v>
      </c>
      <c r="C51" s="7">
        <v>2</v>
      </c>
      <c r="D51" s="7">
        <v>512.4</v>
      </c>
      <c r="E51" s="7">
        <v>9.36</v>
      </c>
      <c r="F51" s="5">
        <v>-0.3</v>
      </c>
      <c r="G51" s="6" t="s">
        <v>39</v>
      </c>
      <c r="H51" s="6" t="s">
        <v>56</v>
      </c>
      <c r="I51" s="10"/>
      <c r="J51" s="18">
        <v>5</v>
      </c>
      <c r="K51" s="16" t="s">
        <v>162</v>
      </c>
      <c r="L51" s="26">
        <v>1956.24</v>
      </c>
      <c r="M51" s="25">
        <v>41.151000000000003</v>
      </c>
      <c r="N51" s="33">
        <v>32.938989999999997</v>
      </c>
      <c r="O51" s="7">
        <v>19.373000000000001</v>
      </c>
      <c r="P51" s="31"/>
      <c r="Q51" s="8">
        <v>16.837999999999997</v>
      </c>
      <c r="R51" s="9">
        <v>3.2861046057767365E-2</v>
      </c>
      <c r="S51" s="8">
        <v>8.2119990000000005</v>
      </c>
      <c r="T51" s="8">
        <v>52.917999999999999</v>
      </c>
      <c r="U51" s="8">
        <v>52.5</v>
      </c>
      <c r="V51" s="8">
        <v>2.7781950000000002</v>
      </c>
      <c r="W51" s="8">
        <v>2.7562500000000001</v>
      </c>
      <c r="X51" s="8">
        <v>5.4338040000000003</v>
      </c>
      <c r="Y51" s="8">
        <v>2.1944000000000002E-2</v>
      </c>
      <c r="AB51" s="29">
        <f t="shared" si="0"/>
        <v>0</v>
      </c>
    </row>
    <row r="52" spans="1:28" x14ac:dyDescent="0.25">
      <c r="A52" s="36">
        <v>49</v>
      </c>
      <c r="B52" s="7">
        <v>2022</v>
      </c>
      <c r="C52" s="7">
        <v>2</v>
      </c>
      <c r="D52" s="7">
        <v>512.4</v>
      </c>
      <c r="E52" s="7">
        <v>9.36</v>
      </c>
      <c r="F52" s="5">
        <v>-0.3</v>
      </c>
      <c r="G52" s="6" t="s">
        <v>39</v>
      </c>
      <c r="H52" s="6" t="s">
        <v>57</v>
      </c>
      <c r="I52" s="11" t="s">
        <v>117</v>
      </c>
      <c r="J52" s="18">
        <v>5</v>
      </c>
      <c r="K52" s="16" t="s">
        <v>164</v>
      </c>
      <c r="L52" s="26">
        <v>1070.55</v>
      </c>
      <c r="M52" s="25">
        <v>26.908999999999999</v>
      </c>
      <c r="N52" s="33">
        <v>20.975999999999999</v>
      </c>
      <c r="O52" s="7">
        <v>19.373000000000001</v>
      </c>
      <c r="P52" s="31"/>
      <c r="Q52" s="8">
        <v>19.594000000000001</v>
      </c>
      <c r="R52" s="9">
        <v>3.8239656518345044E-2</v>
      </c>
      <c r="S52" s="8">
        <v>5.9329999999999998</v>
      </c>
      <c r="T52" s="8">
        <v>38.448999999999998</v>
      </c>
      <c r="U52" s="8">
        <v>42.576000000000001</v>
      </c>
      <c r="V52" s="8">
        <v>2.018573</v>
      </c>
      <c r="W52" s="8">
        <v>2.2352400000000001</v>
      </c>
      <c r="X52" s="8">
        <v>3.6977600000000002</v>
      </c>
      <c r="Y52" s="8">
        <v>0</v>
      </c>
      <c r="AB52" s="29">
        <f t="shared" si="0"/>
        <v>-5.0000000006988898E-7</v>
      </c>
    </row>
    <row r="53" spans="1:28" x14ac:dyDescent="0.25">
      <c r="A53" s="36">
        <v>50</v>
      </c>
      <c r="B53" s="7">
        <v>2022</v>
      </c>
      <c r="C53" s="7">
        <v>2</v>
      </c>
      <c r="D53" s="7">
        <v>512.4</v>
      </c>
      <c r="E53" s="7">
        <v>9.36</v>
      </c>
      <c r="F53" s="5">
        <v>-0.3</v>
      </c>
      <c r="G53" s="6" t="s">
        <v>39</v>
      </c>
      <c r="H53" s="6" t="s">
        <v>57</v>
      </c>
      <c r="I53" s="11" t="s">
        <v>146</v>
      </c>
      <c r="J53" s="18">
        <v>5</v>
      </c>
      <c r="K53" s="16" t="s">
        <v>164</v>
      </c>
      <c r="L53" s="26">
        <v>1098.8</v>
      </c>
      <c r="M53" s="25">
        <v>26.106999999999999</v>
      </c>
      <c r="N53" s="33">
        <v>20.368005</v>
      </c>
      <c r="O53" s="7">
        <v>19.373000000000001</v>
      </c>
      <c r="P53" s="31"/>
      <c r="Q53" s="8">
        <v>18.537000000000003</v>
      </c>
      <c r="R53" s="9">
        <v>3.6176814988290402E-2</v>
      </c>
      <c r="S53" s="8">
        <v>5.7390049999999997</v>
      </c>
      <c r="T53" s="8">
        <v>33.335999999999999</v>
      </c>
      <c r="U53" s="8">
        <v>28.1</v>
      </c>
      <c r="V53" s="8">
        <v>1.75014</v>
      </c>
      <c r="W53" s="8">
        <v>1.47525</v>
      </c>
      <c r="X53" s="8">
        <v>3.9888599999999999</v>
      </c>
      <c r="Y53" s="8">
        <v>0.274895</v>
      </c>
      <c r="AB53" s="29">
        <f t="shared" si="0"/>
        <v>0</v>
      </c>
    </row>
    <row r="54" spans="1:28" x14ac:dyDescent="0.25">
      <c r="A54" s="36">
        <v>51</v>
      </c>
      <c r="B54" s="7">
        <v>2022</v>
      </c>
      <c r="C54" s="7">
        <v>2</v>
      </c>
      <c r="D54" s="7">
        <v>512.4</v>
      </c>
      <c r="E54" s="7">
        <v>9.36</v>
      </c>
      <c r="F54" s="5">
        <v>-0.3</v>
      </c>
      <c r="G54" s="6" t="s">
        <v>39</v>
      </c>
      <c r="H54" s="6" t="s">
        <v>58</v>
      </c>
      <c r="I54" s="11" t="s">
        <v>138</v>
      </c>
      <c r="J54" s="18">
        <v>9</v>
      </c>
      <c r="K54" s="16" t="s">
        <v>164</v>
      </c>
      <c r="L54" s="26">
        <v>2120.4</v>
      </c>
      <c r="M54" s="25">
        <v>47.039000000000001</v>
      </c>
      <c r="N54" s="33">
        <v>34.389000000000003</v>
      </c>
      <c r="O54" s="7">
        <v>19.373000000000001</v>
      </c>
      <c r="P54" s="31"/>
      <c r="Q54" s="8">
        <v>16.218</v>
      </c>
      <c r="R54" s="9">
        <v>3.1651053864168617E-2</v>
      </c>
      <c r="S54" s="8">
        <v>12.649997000000001</v>
      </c>
      <c r="T54" s="8">
        <v>64.97</v>
      </c>
      <c r="U54" s="8">
        <v>59.5</v>
      </c>
      <c r="V54" s="8">
        <v>3.4109250000000002</v>
      </c>
      <c r="W54" s="8">
        <v>3.1237499999999998</v>
      </c>
      <c r="X54" s="8">
        <v>9.2390760000000007</v>
      </c>
      <c r="Y54" s="8">
        <v>0.28717199999999998</v>
      </c>
      <c r="AB54" s="29">
        <f t="shared" si="0"/>
        <v>0</v>
      </c>
    </row>
    <row r="55" spans="1:28" x14ac:dyDescent="0.25">
      <c r="A55" s="36">
        <v>52</v>
      </c>
      <c r="B55" s="7">
        <v>2022</v>
      </c>
      <c r="C55" s="7">
        <v>2</v>
      </c>
      <c r="D55" s="7">
        <v>512.4</v>
      </c>
      <c r="E55" s="7">
        <v>9.36</v>
      </c>
      <c r="F55" s="5">
        <v>-0.3</v>
      </c>
      <c r="G55" s="6" t="s">
        <v>39</v>
      </c>
      <c r="H55" s="6" t="s">
        <v>58</v>
      </c>
      <c r="I55" s="11" t="s">
        <v>147</v>
      </c>
      <c r="J55" s="18">
        <v>9</v>
      </c>
      <c r="K55" s="16" t="s">
        <v>164</v>
      </c>
      <c r="L55" s="26">
        <v>2120.4</v>
      </c>
      <c r="M55" s="25">
        <v>46.692999999999998</v>
      </c>
      <c r="N55" s="33">
        <v>34.970004000000003</v>
      </c>
      <c r="O55" s="7">
        <v>19.373000000000001</v>
      </c>
      <c r="P55" s="31"/>
      <c r="Q55" s="8">
        <v>16.492000000000001</v>
      </c>
      <c r="R55" s="9">
        <v>3.218579234972678E-2</v>
      </c>
      <c r="S55" s="8">
        <v>11.722996999999999</v>
      </c>
      <c r="T55" s="8">
        <v>60.33</v>
      </c>
      <c r="U55" s="8">
        <v>47</v>
      </c>
      <c r="V55" s="8">
        <v>3.1673249999999999</v>
      </c>
      <c r="W55" s="8">
        <v>2.4674999999999998</v>
      </c>
      <c r="X55" s="8">
        <v>8.5556739999999998</v>
      </c>
      <c r="Y55" s="8">
        <v>0.69982200000000006</v>
      </c>
      <c r="AB55" s="29">
        <f t="shared" si="0"/>
        <v>0</v>
      </c>
    </row>
    <row r="56" spans="1:28" x14ac:dyDescent="0.25">
      <c r="A56" s="36">
        <v>53</v>
      </c>
      <c r="B56" s="7">
        <v>2022</v>
      </c>
      <c r="C56" s="7">
        <v>2</v>
      </c>
      <c r="D56" s="7">
        <v>512.4</v>
      </c>
      <c r="E56" s="7">
        <v>9.36</v>
      </c>
      <c r="F56" s="5">
        <v>-0.3</v>
      </c>
      <c r="G56" s="6" t="s">
        <v>39</v>
      </c>
      <c r="H56" s="6" t="s">
        <v>59</v>
      </c>
      <c r="I56" s="11" t="s">
        <v>117</v>
      </c>
      <c r="J56" s="18">
        <v>5</v>
      </c>
      <c r="K56" s="16" t="s">
        <v>164</v>
      </c>
      <c r="L56" s="26">
        <v>1075.3499999999999</v>
      </c>
      <c r="M56" s="25">
        <v>24.952000000000002</v>
      </c>
      <c r="N56" s="33">
        <v>19.277999999999999</v>
      </c>
      <c r="O56" s="7">
        <v>19.373000000000001</v>
      </c>
      <c r="P56" s="31"/>
      <c r="Q56" s="8">
        <v>17.927</v>
      </c>
      <c r="R56" s="9">
        <v>3.4986338797814209E-2</v>
      </c>
      <c r="S56" s="8">
        <v>5.6740019999999998</v>
      </c>
      <c r="T56" s="8">
        <v>37.558999999999997</v>
      </c>
      <c r="U56" s="8">
        <v>40</v>
      </c>
      <c r="V56" s="8">
        <v>1.971848</v>
      </c>
      <c r="W56" s="8">
        <v>2.1</v>
      </c>
      <c r="X56" s="8">
        <v>3.7021519999999999</v>
      </c>
      <c r="Y56" s="8">
        <v>-0.12814999999999999</v>
      </c>
      <c r="AB56" s="29">
        <f t="shared" si="0"/>
        <v>-5.0000000029193359E-7</v>
      </c>
    </row>
    <row r="57" spans="1:28" x14ac:dyDescent="0.25">
      <c r="A57" s="36">
        <v>54</v>
      </c>
      <c r="B57" s="7">
        <v>2022</v>
      </c>
      <c r="C57" s="7">
        <v>2</v>
      </c>
      <c r="D57" s="7">
        <v>512.4</v>
      </c>
      <c r="E57" s="7">
        <v>9.36</v>
      </c>
      <c r="F57" s="5">
        <v>-0.3</v>
      </c>
      <c r="G57" s="6" t="s">
        <v>39</v>
      </c>
      <c r="H57" s="6" t="s">
        <v>59</v>
      </c>
      <c r="I57" s="11" t="s">
        <v>146</v>
      </c>
      <c r="J57" s="18">
        <v>5</v>
      </c>
      <c r="K57" s="16" t="s">
        <v>164</v>
      </c>
      <c r="L57" s="26">
        <v>1104.6400000000001</v>
      </c>
      <c r="M57" s="25">
        <v>27.044</v>
      </c>
      <c r="N57" s="33">
        <v>20.939001000000001</v>
      </c>
      <c r="O57" s="7">
        <v>19.373000000000001</v>
      </c>
      <c r="P57" s="31"/>
      <c r="Q57" s="8">
        <v>18.954999999999998</v>
      </c>
      <c r="R57" s="9">
        <v>3.6992583918813424E-2</v>
      </c>
      <c r="S57" s="8">
        <v>6.1050019999999998</v>
      </c>
      <c r="T57" s="8">
        <v>43.621000000000002</v>
      </c>
      <c r="U57" s="7">
        <v>30</v>
      </c>
      <c r="V57" s="8">
        <v>2.2901030000000002</v>
      </c>
      <c r="W57" s="8">
        <v>1.575</v>
      </c>
      <c r="X57" s="8">
        <v>3.8148979999999999</v>
      </c>
      <c r="Y57" s="8">
        <v>0.71510499999999999</v>
      </c>
      <c r="AB57" s="29">
        <f t="shared" si="0"/>
        <v>-5.0000000006988898E-7</v>
      </c>
    </row>
    <row r="58" spans="1:28" x14ac:dyDescent="0.25">
      <c r="A58" s="36">
        <v>55</v>
      </c>
      <c r="B58" s="7">
        <v>2022</v>
      </c>
      <c r="C58" s="7">
        <v>2</v>
      </c>
      <c r="D58" s="7">
        <v>512.4</v>
      </c>
      <c r="E58" s="7">
        <v>9.36</v>
      </c>
      <c r="F58" s="5">
        <v>-0.3</v>
      </c>
      <c r="G58" s="6" t="s">
        <v>39</v>
      </c>
      <c r="H58" s="6" t="s">
        <v>60</v>
      </c>
      <c r="I58" s="10"/>
      <c r="J58" s="18">
        <v>5</v>
      </c>
      <c r="K58" s="16" t="s">
        <v>162</v>
      </c>
      <c r="L58" s="26">
        <v>1954.77</v>
      </c>
      <c r="M58" s="25">
        <v>45.241999999999997</v>
      </c>
      <c r="N58" s="33">
        <v>36.739004000000001</v>
      </c>
      <c r="O58" s="7">
        <v>19.373000000000001</v>
      </c>
      <c r="P58" s="31"/>
      <c r="Q58" s="8">
        <v>18.794999999999998</v>
      </c>
      <c r="R58" s="9">
        <v>3.6680327868852454E-2</v>
      </c>
      <c r="S58" s="8">
        <v>8.5030070000000002</v>
      </c>
      <c r="T58" s="8">
        <v>53.988999999999997</v>
      </c>
      <c r="U58" s="8">
        <v>57.842236</v>
      </c>
      <c r="V58" s="8">
        <v>2.8344230000000001</v>
      </c>
      <c r="W58" s="8">
        <v>3.0367169999999999</v>
      </c>
      <c r="X58" s="8">
        <v>5.6685780000000001</v>
      </c>
      <c r="Y58" s="8">
        <v>-0.20228699999999999</v>
      </c>
      <c r="AB58" s="29">
        <f t="shared" si="0"/>
        <v>-5.0000000051397819E-7</v>
      </c>
    </row>
    <row r="59" spans="1:28" x14ac:dyDescent="0.25">
      <c r="A59" s="36">
        <v>56</v>
      </c>
      <c r="B59" s="7">
        <v>2022</v>
      </c>
      <c r="C59" s="7">
        <v>2</v>
      </c>
      <c r="D59" s="7">
        <v>512.4</v>
      </c>
      <c r="E59" s="7">
        <v>9.36</v>
      </c>
      <c r="F59" s="5">
        <v>-0.3</v>
      </c>
      <c r="G59" s="6" t="s">
        <v>39</v>
      </c>
      <c r="H59" s="6" t="s">
        <v>61</v>
      </c>
      <c r="I59" s="10"/>
      <c r="J59" s="18">
        <v>5</v>
      </c>
      <c r="K59" s="16" t="s">
        <v>162</v>
      </c>
      <c r="L59" s="26">
        <v>1953.33</v>
      </c>
      <c r="M59" s="25">
        <v>40.005000000000003</v>
      </c>
      <c r="N59" s="33">
        <v>31.173007999999999</v>
      </c>
      <c r="O59" s="7">
        <v>19.373000000000001</v>
      </c>
      <c r="P59" s="31"/>
      <c r="Q59" s="8">
        <v>15.959000000000001</v>
      </c>
      <c r="R59" s="9">
        <v>3.1145589383294304E-2</v>
      </c>
      <c r="S59" s="8">
        <v>8.8319969999999994</v>
      </c>
      <c r="T59" s="8">
        <v>50.5</v>
      </c>
      <c r="U59" s="8">
        <v>43</v>
      </c>
      <c r="V59" s="8">
        <v>2.6512500000000001</v>
      </c>
      <c r="W59" s="8">
        <v>2.2574999999999998</v>
      </c>
      <c r="X59" s="8">
        <v>6.1807489999999996</v>
      </c>
      <c r="Y59" s="8">
        <v>0.39374700000000001</v>
      </c>
      <c r="AB59" s="29">
        <f t="shared" si="0"/>
        <v>0</v>
      </c>
    </row>
    <row r="60" spans="1:28" x14ac:dyDescent="0.25">
      <c r="A60" s="36">
        <v>57</v>
      </c>
      <c r="B60" s="7">
        <v>2022</v>
      </c>
      <c r="C60" s="7">
        <v>2</v>
      </c>
      <c r="D60" s="7">
        <v>512.4</v>
      </c>
      <c r="E60" s="7">
        <v>9.36</v>
      </c>
      <c r="F60" s="5">
        <v>-0.3</v>
      </c>
      <c r="G60" s="6" t="s">
        <v>39</v>
      </c>
      <c r="H60" s="6" t="s">
        <v>62</v>
      </c>
      <c r="I60" s="11" t="s">
        <v>117</v>
      </c>
      <c r="J60" s="18">
        <v>5</v>
      </c>
      <c r="K60" s="16" t="s">
        <v>164</v>
      </c>
      <c r="L60" s="26">
        <v>1099.6099999999999</v>
      </c>
      <c r="M60" s="25">
        <v>24.076000000000001</v>
      </c>
      <c r="N60" s="33">
        <v>18.172000000000001</v>
      </c>
      <c r="O60" s="7">
        <v>19.373000000000001</v>
      </c>
      <c r="P60" s="31"/>
      <c r="Q60" s="8">
        <v>16.526</v>
      </c>
      <c r="R60" s="9">
        <v>3.2252146760343485E-2</v>
      </c>
      <c r="S60" s="8">
        <v>5.9039999999999999</v>
      </c>
      <c r="T60" s="8">
        <v>33.823999999999998</v>
      </c>
      <c r="U60" s="7">
        <v>32.6</v>
      </c>
      <c r="V60" s="8">
        <v>1.77576</v>
      </c>
      <c r="W60" s="8">
        <v>1.7115</v>
      </c>
      <c r="X60" s="8">
        <v>4.1282399999999999</v>
      </c>
      <c r="Y60" s="8">
        <v>6.4259999999999998E-2</v>
      </c>
      <c r="AB60" s="29">
        <f t="shared" si="0"/>
        <v>0</v>
      </c>
    </row>
    <row r="61" spans="1:28" x14ac:dyDescent="0.25">
      <c r="A61" s="36">
        <v>58</v>
      </c>
      <c r="B61" s="7">
        <v>2022</v>
      </c>
      <c r="C61" s="7">
        <v>2</v>
      </c>
      <c r="D61" s="7">
        <v>512.4</v>
      </c>
      <c r="E61" s="7">
        <v>9.36</v>
      </c>
      <c r="F61" s="5">
        <v>-0.3</v>
      </c>
      <c r="G61" s="6" t="s">
        <v>39</v>
      </c>
      <c r="H61" s="6" t="s">
        <v>62</v>
      </c>
      <c r="I61" s="11" t="s">
        <v>146</v>
      </c>
      <c r="J61" s="18">
        <v>5</v>
      </c>
      <c r="K61" s="16" t="s">
        <v>164</v>
      </c>
      <c r="L61" s="26">
        <v>1098.43</v>
      </c>
      <c r="M61" s="25">
        <v>25.687999999999999</v>
      </c>
      <c r="N61" s="33">
        <v>19.401004</v>
      </c>
      <c r="O61" s="7">
        <v>19.373000000000001</v>
      </c>
      <c r="P61" s="31"/>
      <c r="Q61" s="8">
        <v>17.661999999999999</v>
      </c>
      <c r="R61" s="9">
        <v>3.4469164715066357E-2</v>
      </c>
      <c r="S61" s="8">
        <v>6.2869979999999996</v>
      </c>
      <c r="T61" s="8">
        <v>34.584000000000003</v>
      </c>
      <c r="U61" s="8">
        <v>33.5</v>
      </c>
      <c r="V61" s="8">
        <v>1.8156600000000001</v>
      </c>
      <c r="W61" s="8">
        <v>1.75875</v>
      </c>
      <c r="X61" s="8">
        <v>4.4713399999999996</v>
      </c>
      <c r="Y61" s="8">
        <v>5.6908E-2</v>
      </c>
      <c r="AB61" s="29">
        <f t="shared" si="0"/>
        <v>0</v>
      </c>
    </row>
    <row r="62" spans="1:28" x14ac:dyDescent="0.25">
      <c r="A62" s="36">
        <v>59</v>
      </c>
      <c r="B62" s="7">
        <v>2022</v>
      </c>
      <c r="C62" s="7">
        <v>2</v>
      </c>
      <c r="D62" s="7">
        <v>512.4</v>
      </c>
      <c r="E62" s="7">
        <v>9.36</v>
      </c>
      <c r="F62" s="5">
        <v>-0.3</v>
      </c>
      <c r="G62" s="6" t="s">
        <v>39</v>
      </c>
      <c r="H62" s="6" t="s">
        <v>63</v>
      </c>
      <c r="I62" s="10"/>
      <c r="J62" s="18">
        <v>9</v>
      </c>
      <c r="K62" s="16" t="s">
        <v>164</v>
      </c>
      <c r="L62" s="26">
        <v>2122.62</v>
      </c>
      <c r="M62" s="25">
        <v>51.051000000000002</v>
      </c>
      <c r="N62" s="33">
        <v>42.677005000000001</v>
      </c>
      <c r="O62" s="7">
        <v>19.373000000000001</v>
      </c>
      <c r="P62" s="31"/>
      <c r="Q62" s="8">
        <v>20.105999999999998</v>
      </c>
      <c r="R62" s="9">
        <v>3.9238875878220142E-2</v>
      </c>
      <c r="S62" s="8">
        <v>8.3739950000000007</v>
      </c>
      <c r="T62" s="8">
        <v>66.02</v>
      </c>
      <c r="U62" s="8">
        <v>59.146628999999997</v>
      </c>
      <c r="V62" s="8">
        <v>3.4660500000000001</v>
      </c>
      <c r="W62" s="8">
        <v>3.1051980000000001</v>
      </c>
      <c r="X62" s="8">
        <v>4.9079480000000002</v>
      </c>
      <c r="Y62" s="8">
        <v>0.36084699999999997</v>
      </c>
      <c r="AB62" s="29">
        <f t="shared" si="0"/>
        <v>0</v>
      </c>
    </row>
    <row r="63" spans="1:28" x14ac:dyDescent="0.25">
      <c r="A63" s="36">
        <v>60</v>
      </c>
      <c r="B63" s="7">
        <v>2022</v>
      </c>
      <c r="C63" s="7">
        <v>2</v>
      </c>
      <c r="D63" s="7">
        <v>512.4</v>
      </c>
      <c r="E63" s="7">
        <v>9.36</v>
      </c>
      <c r="F63" s="5">
        <v>-0.3</v>
      </c>
      <c r="G63" s="6" t="s">
        <v>64</v>
      </c>
      <c r="H63" s="6" t="s">
        <v>20</v>
      </c>
      <c r="I63" s="10"/>
      <c r="J63" s="18">
        <v>5</v>
      </c>
      <c r="K63" s="16" t="s">
        <v>165</v>
      </c>
      <c r="L63" s="26">
        <v>2785.97</v>
      </c>
      <c r="M63" s="25">
        <v>60.973999999999997</v>
      </c>
      <c r="N63" s="33">
        <v>51.851996</v>
      </c>
      <c r="O63" s="7">
        <v>19.373000000000001</v>
      </c>
      <c r="P63" s="31"/>
      <c r="Q63" s="8">
        <v>18.611999999999998</v>
      </c>
      <c r="R63" s="9">
        <v>3.6323185011709599E-2</v>
      </c>
      <c r="S63" s="8">
        <v>9.1219999999999999</v>
      </c>
      <c r="T63" s="8">
        <v>57.3</v>
      </c>
      <c r="U63" s="8">
        <v>78.168999999999997</v>
      </c>
      <c r="V63" s="8">
        <v>3.0082499999999999</v>
      </c>
      <c r="W63" s="8">
        <v>4.1038730000000001</v>
      </c>
      <c r="X63" s="8">
        <v>5.0181259999999996</v>
      </c>
      <c r="Y63" s="8">
        <v>0</v>
      </c>
      <c r="AB63" s="29">
        <f t="shared" si="0"/>
        <v>0</v>
      </c>
    </row>
    <row r="64" spans="1:28" x14ac:dyDescent="0.25">
      <c r="A64" s="36">
        <v>61</v>
      </c>
      <c r="B64" s="7">
        <v>2022</v>
      </c>
      <c r="C64" s="7">
        <v>2</v>
      </c>
      <c r="D64" s="7">
        <v>512.4</v>
      </c>
      <c r="E64" s="7">
        <v>9.36</v>
      </c>
      <c r="F64" s="5">
        <v>-0.3</v>
      </c>
      <c r="G64" s="6" t="s">
        <v>64</v>
      </c>
      <c r="H64" s="6" t="s">
        <v>21</v>
      </c>
      <c r="I64" s="10"/>
      <c r="J64" s="18">
        <v>5</v>
      </c>
      <c r="K64" s="16" t="s">
        <v>165</v>
      </c>
      <c r="L64" s="26">
        <v>2723.32</v>
      </c>
      <c r="M64" s="25">
        <v>62.331000000000003</v>
      </c>
      <c r="N64" s="33">
        <v>49.662999999999997</v>
      </c>
      <c r="O64" s="7">
        <v>19.373000000000001</v>
      </c>
      <c r="P64" s="31"/>
      <c r="Q64" s="8">
        <v>18.256999999999998</v>
      </c>
      <c r="R64" s="9">
        <v>3.5630366900858704E-2</v>
      </c>
      <c r="S64" s="8">
        <v>12.667999999999999</v>
      </c>
      <c r="T64" s="8">
        <v>121.35</v>
      </c>
      <c r="U64" s="8">
        <v>78.676000000000002</v>
      </c>
      <c r="V64" s="8">
        <v>6.3708749999999998</v>
      </c>
      <c r="W64" s="8">
        <v>4.13049</v>
      </c>
      <c r="X64" s="8">
        <v>6.2971240000000002</v>
      </c>
      <c r="Y64" s="8">
        <v>0</v>
      </c>
      <c r="AB64" s="29">
        <f t="shared" si="0"/>
        <v>0</v>
      </c>
    </row>
    <row r="65" spans="1:28" x14ac:dyDescent="0.25">
      <c r="A65" s="36">
        <v>62</v>
      </c>
      <c r="B65" s="7">
        <v>2022</v>
      </c>
      <c r="C65" s="7">
        <v>2</v>
      </c>
      <c r="D65" s="7">
        <v>512.4</v>
      </c>
      <c r="E65" s="7">
        <v>9.36</v>
      </c>
      <c r="F65" s="5">
        <v>-0.3</v>
      </c>
      <c r="G65" s="6" t="s">
        <v>64</v>
      </c>
      <c r="H65" s="6" t="s">
        <v>65</v>
      </c>
      <c r="I65" s="10"/>
      <c r="J65" s="18">
        <v>9</v>
      </c>
      <c r="K65" s="16"/>
      <c r="L65" s="26">
        <v>3701.78</v>
      </c>
      <c r="M65" s="25">
        <v>16.677</v>
      </c>
      <c r="N65" s="33">
        <v>15.851000000000001</v>
      </c>
      <c r="O65" s="7">
        <v>19.373000000000001</v>
      </c>
      <c r="P65" s="31"/>
      <c r="Q65" s="8">
        <v>4.282</v>
      </c>
      <c r="R65" s="9">
        <v>8.3567525370804065E-3</v>
      </c>
      <c r="S65" s="8">
        <v>0.82599999999999996</v>
      </c>
      <c r="T65" s="8">
        <v>2.54</v>
      </c>
      <c r="U65" s="8">
        <v>0</v>
      </c>
      <c r="V65" s="8">
        <v>0.13335</v>
      </c>
      <c r="W65" s="8">
        <v>0</v>
      </c>
      <c r="X65" s="8">
        <v>0.69264899999999996</v>
      </c>
      <c r="Y65" s="8">
        <v>0</v>
      </c>
      <c r="AB65" s="29">
        <f t="shared" si="0"/>
        <v>0</v>
      </c>
    </row>
    <row r="66" spans="1:28" x14ac:dyDescent="0.25">
      <c r="A66" s="36">
        <v>63</v>
      </c>
      <c r="B66" s="7">
        <v>2022</v>
      </c>
      <c r="C66" s="7">
        <v>2</v>
      </c>
      <c r="D66" s="7">
        <v>512.4</v>
      </c>
      <c r="E66" s="7">
        <v>9.36</v>
      </c>
      <c r="F66" s="5">
        <v>-0.3</v>
      </c>
      <c r="G66" s="6" t="s">
        <v>64</v>
      </c>
      <c r="H66" s="6" t="s">
        <v>42</v>
      </c>
      <c r="I66" s="10"/>
      <c r="J66" s="18">
        <v>5</v>
      </c>
      <c r="K66" s="16" t="s">
        <v>162</v>
      </c>
      <c r="L66" s="26">
        <v>2741.26</v>
      </c>
      <c r="M66" s="25">
        <v>35.534999999999997</v>
      </c>
      <c r="N66" s="33">
        <v>20.494994999999999</v>
      </c>
      <c r="O66" s="7">
        <v>19.373000000000001</v>
      </c>
      <c r="P66" s="31"/>
      <c r="Q66" s="8">
        <v>7.476</v>
      </c>
      <c r="R66" s="9">
        <v>1.4590163934426231E-2</v>
      </c>
      <c r="S66" s="8">
        <v>15.039996</v>
      </c>
      <c r="T66" s="8">
        <v>110.87</v>
      </c>
      <c r="U66" s="8">
        <v>63.5</v>
      </c>
      <c r="V66" s="8">
        <v>5.8206749999999996</v>
      </c>
      <c r="W66" s="8">
        <v>3.3337500000000002</v>
      </c>
      <c r="X66" s="8">
        <v>9.2193260000000006</v>
      </c>
      <c r="Y66" s="8">
        <v>2.4869210000000002</v>
      </c>
      <c r="AB66" s="29">
        <f t="shared" si="0"/>
        <v>0</v>
      </c>
    </row>
    <row r="67" spans="1:28" x14ac:dyDescent="0.25">
      <c r="A67" s="36">
        <v>64</v>
      </c>
      <c r="B67" s="7">
        <v>2022</v>
      </c>
      <c r="C67" s="7">
        <v>2</v>
      </c>
      <c r="D67" s="7">
        <v>512.4</v>
      </c>
      <c r="E67" s="7">
        <v>9.36</v>
      </c>
      <c r="F67" s="5">
        <v>-0.3</v>
      </c>
      <c r="G67" s="6" t="s">
        <v>64</v>
      </c>
      <c r="H67" s="6" t="s">
        <v>23</v>
      </c>
      <c r="I67" s="10"/>
      <c r="J67" s="18">
        <v>5</v>
      </c>
      <c r="K67" s="16" t="s">
        <v>162</v>
      </c>
      <c r="L67" s="26">
        <v>3142.31</v>
      </c>
      <c r="M67" s="25">
        <v>71.783000000000001</v>
      </c>
      <c r="N67" s="33">
        <v>57.015999999999998</v>
      </c>
      <c r="O67" s="7">
        <v>19.373000000000001</v>
      </c>
      <c r="P67" s="31"/>
      <c r="Q67" s="8">
        <v>18.145000000000003</v>
      </c>
      <c r="R67" s="9">
        <v>3.5411787665886034E-2</v>
      </c>
      <c r="S67" s="8">
        <v>14.766995</v>
      </c>
      <c r="T67" s="8">
        <v>99.13</v>
      </c>
      <c r="U67" s="7">
        <v>77</v>
      </c>
      <c r="V67" s="8">
        <v>5.2043249999999999</v>
      </c>
      <c r="W67" s="8">
        <v>4.0425000000000004</v>
      </c>
      <c r="X67" s="8">
        <v>9.5626730000000002</v>
      </c>
      <c r="Y67" s="8">
        <v>1.1618200000000001</v>
      </c>
      <c r="AB67" s="29">
        <f t="shared" si="0"/>
        <v>0</v>
      </c>
    </row>
    <row r="68" spans="1:28" x14ac:dyDescent="0.25">
      <c r="A68" s="36">
        <v>65</v>
      </c>
      <c r="B68" s="7">
        <v>2022</v>
      </c>
      <c r="C68" s="7">
        <v>2</v>
      </c>
      <c r="D68" s="7">
        <v>512.4</v>
      </c>
      <c r="E68" s="7">
        <v>9.36</v>
      </c>
      <c r="F68" s="5">
        <v>-0.3</v>
      </c>
      <c r="G68" s="6" t="s">
        <v>64</v>
      </c>
      <c r="H68" s="6" t="s">
        <v>25</v>
      </c>
      <c r="I68" s="10"/>
      <c r="J68" s="18">
        <v>5</v>
      </c>
      <c r="K68" s="16" t="s">
        <v>162</v>
      </c>
      <c r="L68" s="26">
        <v>3155.78</v>
      </c>
      <c r="M68" s="25">
        <v>66.634</v>
      </c>
      <c r="N68" s="33">
        <v>51.004997000000003</v>
      </c>
      <c r="O68" s="7">
        <v>19.373000000000001</v>
      </c>
      <c r="P68" s="31"/>
      <c r="Q68" s="8">
        <v>16.161999999999999</v>
      </c>
      <c r="R68" s="9">
        <v>3.1541764246682279E-2</v>
      </c>
      <c r="S68" s="8">
        <v>15.629006</v>
      </c>
      <c r="T68" s="8">
        <v>91.89</v>
      </c>
      <c r="U68" s="8">
        <v>80.575999999999993</v>
      </c>
      <c r="V68" s="8">
        <v>4.8242250000000002</v>
      </c>
      <c r="W68" s="8">
        <v>4.2302400000000002</v>
      </c>
      <c r="X68" s="8">
        <v>10.804776</v>
      </c>
      <c r="Y68" s="8">
        <v>0.59399100000000005</v>
      </c>
      <c r="AB68" s="29">
        <f t="shared" si="0"/>
        <v>0</v>
      </c>
    </row>
    <row r="69" spans="1:28" x14ac:dyDescent="0.25">
      <c r="A69" s="36">
        <v>66</v>
      </c>
      <c r="B69" s="7">
        <v>2022</v>
      </c>
      <c r="C69" s="7">
        <v>2</v>
      </c>
      <c r="D69" s="7">
        <v>512.4</v>
      </c>
      <c r="E69" s="7">
        <v>9.36</v>
      </c>
      <c r="F69" s="5">
        <v>-0.3</v>
      </c>
      <c r="G69" s="6" t="s">
        <v>64</v>
      </c>
      <c r="H69" s="6" t="s">
        <v>27</v>
      </c>
      <c r="I69" s="10"/>
      <c r="J69" s="18">
        <v>5</v>
      </c>
      <c r="K69" s="16" t="s">
        <v>162</v>
      </c>
      <c r="L69" s="26">
        <v>1726.14</v>
      </c>
      <c r="M69" s="25">
        <v>38.151000000000003</v>
      </c>
      <c r="N69" s="33">
        <v>30.803992999999998</v>
      </c>
      <c r="O69" s="7">
        <v>19.373000000000001</v>
      </c>
      <c r="P69" s="31"/>
      <c r="Q69" s="8">
        <v>17.846</v>
      </c>
      <c r="R69" s="9">
        <v>3.482825917252147E-2</v>
      </c>
      <c r="S69" s="8">
        <v>7.3470009999999997</v>
      </c>
      <c r="T69" s="8">
        <v>44.26</v>
      </c>
      <c r="U69" s="8">
        <v>41.576000000000001</v>
      </c>
      <c r="V69" s="8">
        <v>2.3236500000000002</v>
      </c>
      <c r="W69" s="8">
        <v>2.1827399999999999</v>
      </c>
      <c r="X69" s="8">
        <v>5.0233499999999998</v>
      </c>
      <c r="Y69" s="8">
        <v>0.14091100000000001</v>
      </c>
      <c r="AB69" s="29">
        <f t="shared" ref="AB69:AB132" si="1">T69*0.0525-V69</f>
        <v>0</v>
      </c>
    </row>
    <row r="70" spans="1:28" x14ac:dyDescent="0.25">
      <c r="A70" s="36">
        <v>67</v>
      </c>
      <c r="B70" s="7">
        <v>2022</v>
      </c>
      <c r="C70" s="7">
        <v>2</v>
      </c>
      <c r="D70" s="7">
        <v>512.4</v>
      </c>
      <c r="E70" s="7">
        <v>9.36</v>
      </c>
      <c r="F70" s="5">
        <v>-0.3</v>
      </c>
      <c r="G70" s="6" t="s">
        <v>66</v>
      </c>
      <c r="H70" s="6" t="s">
        <v>20</v>
      </c>
      <c r="I70" s="10"/>
      <c r="J70" s="18">
        <v>5</v>
      </c>
      <c r="K70" s="16" t="s">
        <v>162</v>
      </c>
      <c r="L70" s="26">
        <v>1974.7</v>
      </c>
      <c r="M70" s="25">
        <v>48.33</v>
      </c>
      <c r="N70" s="33">
        <v>40.451996999999999</v>
      </c>
      <c r="O70" s="7">
        <v>19.373000000000001</v>
      </c>
      <c r="P70" s="31"/>
      <c r="Q70" s="8">
        <v>20.484999999999999</v>
      </c>
      <c r="R70" s="9">
        <v>3.9978532396565181E-2</v>
      </c>
      <c r="S70" s="8">
        <v>7.8780000000000001</v>
      </c>
      <c r="T70" s="8">
        <v>56.975999999999999</v>
      </c>
      <c r="U70" s="8">
        <v>56.975999999999999</v>
      </c>
      <c r="V70" s="8">
        <v>2.9912399999999999</v>
      </c>
      <c r="W70" s="8">
        <v>2.9912399999999999</v>
      </c>
      <c r="X70" s="8">
        <v>4.8867599999999998</v>
      </c>
      <c r="Y70" s="8">
        <v>0</v>
      </c>
      <c r="AB70" s="29">
        <f t="shared" si="1"/>
        <v>0</v>
      </c>
    </row>
    <row r="71" spans="1:28" x14ac:dyDescent="0.25">
      <c r="A71" s="36">
        <v>68</v>
      </c>
      <c r="B71" s="7">
        <v>2022</v>
      </c>
      <c r="C71" s="7">
        <v>2</v>
      </c>
      <c r="D71" s="7">
        <v>512.4</v>
      </c>
      <c r="E71" s="7">
        <v>9.36</v>
      </c>
      <c r="F71" s="5">
        <v>-0.3</v>
      </c>
      <c r="G71" s="6" t="s">
        <v>66</v>
      </c>
      <c r="H71" s="6" t="s">
        <v>21</v>
      </c>
      <c r="I71" s="10"/>
      <c r="J71" s="18">
        <v>5</v>
      </c>
      <c r="K71" s="16" t="s">
        <v>162</v>
      </c>
      <c r="L71" s="26">
        <v>1980.85</v>
      </c>
      <c r="M71" s="25">
        <v>43.118000000000002</v>
      </c>
      <c r="N71" s="33">
        <v>33.639995999999996</v>
      </c>
      <c r="O71" s="7">
        <v>19.373000000000001</v>
      </c>
      <c r="P71" s="31"/>
      <c r="Q71" s="8">
        <v>16.983000000000001</v>
      </c>
      <c r="R71" s="9">
        <v>3.3144028103044502E-2</v>
      </c>
      <c r="S71" s="8">
        <v>9.4779999999999998</v>
      </c>
      <c r="T71" s="8">
        <v>58.293999999999997</v>
      </c>
      <c r="U71" s="8">
        <v>59.576000000000001</v>
      </c>
      <c r="V71" s="8">
        <v>3.060435</v>
      </c>
      <c r="W71" s="8">
        <v>3.1277400000000002</v>
      </c>
      <c r="X71" s="8">
        <v>6.3502590000000003</v>
      </c>
      <c r="Y71" s="8">
        <v>0</v>
      </c>
      <c r="AB71" s="29">
        <f t="shared" si="1"/>
        <v>0</v>
      </c>
    </row>
    <row r="72" spans="1:28" x14ac:dyDescent="0.25">
      <c r="A72" s="36">
        <v>69</v>
      </c>
      <c r="B72" s="7">
        <v>2022</v>
      </c>
      <c r="C72" s="7">
        <v>2</v>
      </c>
      <c r="D72" s="7">
        <v>512.4</v>
      </c>
      <c r="E72" s="7">
        <v>9.36</v>
      </c>
      <c r="F72" s="5">
        <v>-0.3</v>
      </c>
      <c r="G72" s="6" t="s">
        <v>66</v>
      </c>
      <c r="H72" s="6" t="s">
        <v>67</v>
      </c>
      <c r="I72" s="10"/>
      <c r="J72" s="18">
        <v>5</v>
      </c>
      <c r="K72" s="16" t="s">
        <v>162</v>
      </c>
      <c r="L72" s="26">
        <v>1986.9</v>
      </c>
      <c r="M72" s="25">
        <v>44.021000000000001</v>
      </c>
      <c r="N72" s="33">
        <v>32.487999000000002</v>
      </c>
      <c r="O72" s="7">
        <v>19.373000000000001</v>
      </c>
      <c r="P72" s="31"/>
      <c r="Q72" s="8">
        <v>16.351000000000003</v>
      </c>
      <c r="R72" s="9">
        <v>3.1910616705698683E-2</v>
      </c>
      <c r="S72" s="8">
        <v>11.532997999999999</v>
      </c>
      <c r="T72" s="8">
        <v>85.078999999999994</v>
      </c>
      <c r="U72" s="7">
        <v>87.5</v>
      </c>
      <c r="V72" s="8">
        <v>4.4666480000000002</v>
      </c>
      <c r="W72" s="8">
        <v>4.59375</v>
      </c>
      <c r="X72" s="8">
        <v>7.0663530000000003</v>
      </c>
      <c r="Y72" s="8">
        <v>-0.12710399999999999</v>
      </c>
      <c r="AB72" s="29">
        <f t="shared" si="1"/>
        <v>-5.0000000051397819E-7</v>
      </c>
    </row>
    <row r="73" spans="1:28" x14ac:dyDescent="0.25">
      <c r="A73" s="36">
        <v>70</v>
      </c>
      <c r="B73" s="7">
        <v>2022</v>
      </c>
      <c r="C73" s="7">
        <v>2</v>
      </c>
      <c r="D73" s="7">
        <v>512.4</v>
      </c>
      <c r="E73" s="7">
        <v>9.36</v>
      </c>
      <c r="F73" s="5">
        <v>-0.3</v>
      </c>
      <c r="G73" s="6" t="s">
        <v>66</v>
      </c>
      <c r="H73" s="6" t="s">
        <v>68</v>
      </c>
      <c r="I73" s="10"/>
      <c r="J73" s="18">
        <v>5</v>
      </c>
      <c r="K73" s="16" t="s">
        <v>164</v>
      </c>
      <c r="L73" s="26">
        <v>1094.6400000000001</v>
      </c>
      <c r="M73" s="25">
        <v>26.308</v>
      </c>
      <c r="N73" s="33">
        <v>21.150002000000001</v>
      </c>
      <c r="O73" s="7">
        <v>19.373000000000001</v>
      </c>
      <c r="P73" s="31"/>
      <c r="Q73" s="8">
        <v>19.321000000000002</v>
      </c>
      <c r="R73" s="9">
        <v>3.7706869633099147E-2</v>
      </c>
      <c r="S73" s="8">
        <v>5.1579980000000001</v>
      </c>
      <c r="T73" s="8">
        <v>22.805</v>
      </c>
      <c r="U73" s="7">
        <v>18.5</v>
      </c>
      <c r="V73" s="8">
        <v>1.197263</v>
      </c>
      <c r="W73" s="8">
        <v>0.97124999999999995</v>
      </c>
      <c r="X73" s="8">
        <v>3.9607380000000001</v>
      </c>
      <c r="Y73" s="8">
        <v>0.22601099999999999</v>
      </c>
      <c r="AB73" s="29">
        <f t="shared" si="1"/>
        <v>-5.0000000006988898E-7</v>
      </c>
    </row>
    <row r="74" spans="1:28" x14ac:dyDescent="0.25">
      <c r="A74" s="36">
        <v>71</v>
      </c>
      <c r="B74" s="7">
        <v>2022</v>
      </c>
      <c r="C74" s="7">
        <v>2</v>
      </c>
      <c r="D74" s="7">
        <v>512.4</v>
      </c>
      <c r="E74" s="7">
        <v>9.36</v>
      </c>
      <c r="F74" s="5">
        <v>-0.3</v>
      </c>
      <c r="G74" s="6" t="s">
        <v>66</v>
      </c>
      <c r="H74" s="6" t="s">
        <v>22</v>
      </c>
      <c r="I74" s="10"/>
      <c r="J74" s="18">
        <v>9</v>
      </c>
      <c r="K74" s="16" t="s">
        <v>162</v>
      </c>
      <c r="L74" s="26">
        <v>4730.6899999999996</v>
      </c>
      <c r="M74" s="25">
        <v>103.458</v>
      </c>
      <c r="N74" s="33">
        <v>75.818982000000005</v>
      </c>
      <c r="O74" s="7">
        <v>19.373000000000001</v>
      </c>
      <c r="P74" s="31"/>
      <c r="Q74" s="8">
        <v>16.027000000000001</v>
      </c>
      <c r="R74" s="9">
        <v>3.1278298204527717E-2</v>
      </c>
      <c r="S74" s="8">
        <v>27.639002000000001</v>
      </c>
      <c r="T74" s="8">
        <v>172.15</v>
      </c>
      <c r="U74" s="8">
        <v>170.65199999999999</v>
      </c>
      <c r="V74" s="8">
        <v>9.0378749999999997</v>
      </c>
      <c r="W74" s="8">
        <v>8.9592299999999998</v>
      </c>
      <c r="X74" s="8">
        <v>18.601127999999999</v>
      </c>
      <c r="Y74" s="8">
        <v>7.8646999999999995E-2</v>
      </c>
      <c r="AB74" s="29">
        <f t="shared" si="1"/>
        <v>0</v>
      </c>
    </row>
    <row r="75" spans="1:28" x14ac:dyDescent="0.25">
      <c r="A75" s="36">
        <v>72</v>
      </c>
      <c r="B75" s="7">
        <v>2022</v>
      </c>
      <c r="C75" s="7">
        <v>2</v>
      </c>
      <c r="D75" s="7">
        <v>512.4</v>
      </c>
      <c r="E75" s="7">
        <v>9.36</v>
      </c>
      <c r="F75" s="5">
        <v>-0.3</v>
      </c>
      <c r="G75" s="6" t="s">
        <v>66</v>
      </c>
      <c r="H75" s="6" t="s">
        <v>23</v>
      </c>
      <c r="I75" s="10" t="s">
        <v>117</v>
      </c>
      <c r="J75" s="18">
        <v>5</v>
      </c>
      <c r="K75" s="16" t="s">
        <v>164</v>
      </c>
      <c r="L75" s="26">
        <v>1103.68</v>
      </c>
      <c r="M75" s="25">
        <v>15.044</v>
      </c>
      <c r="N75" s="33">
        <v>10.284996</v>
      </c>
      <c r="O75" s="7">
        <v>19.373000000000001</v>
      </c>
      <c r="P75" s="31"/>
      <c r="Q75" s="8">
        <v>9.3189999999999991</v>
      </c>
      <c r="R75" s="9">
        <v>1.818696330991413E-2</v>
      </c>
      <c r="S75" s="8">
        <v>4.7589980000000001</v>
      </c>
      <c r="T75" s="8">
        <v>27.164999999999999</v>
      </c>
      <c r="U75" s="7">
        <v>18</v>
      </c>
      <c r="V75" s="8">
        <v>1.4261630000000001</v>
      </c>
      <c r="W75" s="8">
        <v>0.94499999999999995</v>
      </c>
      <c r="X75" s="8">
        <v>3.332837</v>
      </c>
      <c r="Y75" s="8">
        <v>0.48116100000000001</v>
      </c>
      <c r="AB75" s="29">
        <f t="shared" si="1"/>
        <v>-5.0000000006988898E-7</v>
      </c>
    </row>
    <row r="76" spans="1:28" x14ac:dyDescent="0.25">
      <c r="A76" s="36">
        <v>73</v>
      </c>
      <c r="B76" s="7">
        <v>2022</v>
      </c>
      <c r="C76" s="7">
        <v>2</v>
      </c>
      <c r="D76" s="7">
        <v>512.4</v>
      </c>
      <c r="E76" s="7">
        <v>9.36</v>
      </c>
      <c r="F76" s="5">
        <v>-0.3</v>
      </c>
      <c r="G76" s="6" t="s">
        <v>66</v>
      </c>
      <c r="H76" s="6" t="s">
        <v>23</v>
      </c>
      <c r="I76" s="10" t="s">
        <v>146</v>
      </c>
      <c r="J76" s="18">
        <v>5</v>
      </c>
      <c r="K76" s="16" t="s">
        <v>164</v>
      </c>
      <c r="L76" s="26">
        <v>1070.45</v>
      </c>
      <c r="M76" s="25">
        <v>24.259</v>
      </c>
      <c r="N76" s="33">
        <v>19.076995</v>
      </c>
      <c r="O76" s="7">
        <v>19.373000000000001</v>
      </c>
      <c r="P76" s="31"/>
      <c r="Q76" s="8">
        <v>17.821000000000002</v>
      </c>
      <c r="R76" s="9">
        <v>3.4779469164715068E-2</v>
      </c>
      <c r="S76" s="8">
        <v>5.181997</v>
      </c>
      <c r="T76" s="8">
        <v>34.899000000000001</v>
      </c>
      <c r="U76" s="8">
        <v>34</v>
      </c>
      <c r="V76" s="8">
        <v>1.832198</v>
      </c>
      <c r="W76" s="8">
        <v>1.7849999999999999</v>
      </c>
      <c r="X76" s="8">
        <v>3.3498019999999999</v>
      </c>
      <c r="Y76" s="8">
        <v>4.7195000000000001E-2</v>
      </c>
      <c r="AB76" s="29">
        <f t="shared" si="1"/>
        <v>-5.0000000006988898E-7</v>
      </c>
    </row>
    <row r="77" spans="1:28" x14ac:dyDescent="0.25">
      <c r="A77" s="36">
        <v>74</v>
      </c>
      <c r="B77" s="7">
        <v>2022</v>
      </c>
      <c r="C77" s="7">
        <v>2</v>
      </c>
      <c r="D77" s="7">
        <v>512.4</v>
      </c>
      <c r="E77" s="7">
        <v>9.36</v>
      </c>
      <c r="F77" s="5">
        <v>-0.3</v>
      </c>
      <c r="G77" s="6" t="s">
        <v>66</v>
      </c>
      <c r="H77" s="6" t="s">
        <v>25</v>
      </c>
      <c r="I77" s="10" t="s">
        <v>117</v>
      </c>
      <c r="J77" s="18">
        <v>5</v>
      </c>
      <c r="K77" s="16" t="s">
        <v>164</v>
      </c>
      <c r="L77" s="26">
        <v>1096.3499999999999</v>
      </c>
      <c r="M77" s="25">
        <v>25.177</v>
      </c>
      <c r="N77" s="33">
        <v>19.895</v>
      </c>
      <c r="O77" s="7">
        <v>19.373000000000001</v>
      </c>
      <c r="P77" s="31"/>
      <c r="Q77" s="8">
        <v>18.146999999999998</v>
      </c>
      <c r="R77" s="9">
        <v>3.5415690866510537E-2</v>
      </c>
      <c r="S77" s="8">
        <v>5.2819969999999996</v>
      </c>
      <c r="T77" s="8">
        <v>32.825000000000003</v>
      </c>
      <c r="U77" s="8">
        <v>47</v>
      </c>
      <c r="V77" s="8">
        <v>1.7233130000000001</v>
      </c>
      <c r="W77" s="8">
        <v>2.4674999999999998</v>
      </c>
      <c r="X77" s="8">
        <v>3.5586880000000001</v>
      </c>
      <c r="Y77" s="8">
        <v>-0.74419000000000002</v>
      </c>
      <c r="AB77" s="29">
        <f t="shared" si="1"/>
        <v>-5.0000000006988898E-7</v>
      </c>
    </row>
    <row r="78" spans="1:28" x14ac:dyDescent="0.25">
      <c r="A78" s="36">
        <v>75</v>
      </c>
      <c r="B78" s="7">
        <v>2022</v>
      </c>
      <c r="C78" s="7">
        <v>2</v>
      </c>
      <c r="D78" s="7">
        <v>512.4</v>
      </c>
      <c r="E78" s="7">
        <v>9.36</v>
      </c>
      <c r="F78" s="5">
        <v>-0.3</v>
      </c>
      <c r="G78" s="6" t="s">
        <v>66</v>
      </c>
      <c r="H78" s="6" t="s">
        <v>25</v>
      </c>
      <c r="I78" s="10" t="s">
        <v>146</v>
      </c>
      <c r="J78" s="18">
        <v>5</v>
      </c>
      <c r="K78" s="16" t="s">
        <v>164</v>
      </c>
      <c r="L78" s="26">
        <v>1075.32</v>
      </c>
      <c r="M78" s="25">
        <v>26.193000000000001</v>
      </c>
      <c r="N78" s="33">
        <v>19.809000000000001</v>
      </c>
      <c r="O78" s="7">
        <v>19.373000000000001</v>
      </c>
      <c r="P78" s="31"/>
      <c r="Q78" s="8">
        <v>18.420999999999999</v>
      </c>
      <c r="R78" s="9">
        <v>3.59504293520687E-2</v>
      </c>
      <c r="S78" s="8">
        <v>6.3840000000000003</v>
      </c>
      <c r="T78" s="8">
        <v>41.771000000000001</v>
      </c>
      <c r="U78" s="7">
        <v>40</v>
      </c>
      <c r="V78" s="8">
        <v>2.1929780000000001</v>
      </c>
      <c r="W78" s="8">
        <v>2.1</v>
      </c>
      <c r="X78" s="8">
        <v>4.1910220000000002</v>
      </c>
      <c r="Y78" s="8">
        <v>9.2978000000000005E-2</v>
      </c>
      <c r="AB78" s="29">
        <f t="shared" si="1"/>
        <v>-5.0000000006988898E-7</v>
      </c>
    </row>
    <row r="79" spans="1:28" x14ac:dyDescent="0.25">
      <c r="A79" s="36">
        <v>76</v>
      </c>
      <c r="B79" s="7">
        <v>2022</v>
      </c>
      <c r="C79" s="7">
        <v>2</v>
      </c>
      <c r="D79" s="7">
        <v>512.4</v>
      </c>
      <c r="E79" s="7">
        <v>9.36</v>
      </c>
      <c r="F79" s="5">
        <v>-0.3</v>
      </c>
      <c r="G79" s="6" t="s">
        <v>66</v>
      </c>
      <c r="H79" s="6" t="s">
        <v>27</v>
      </c>
      <c r="I79" s="10" t="s">
        <v>117</v>
      </c>
      <c r="J79" s="18">
        <v>5</v>
      </c>
      <c r="K79" s="16" t="s">
        <v>164</v>
      </c>
      <c r="L79" s="26">
        <v>1100.21</v>
      </c>
      <c r="M79" s="25">
        <v>25.998000000000001</v>
      </c>
      <c r="N79" s="33">
        <v>20.975000999999999</v>
      </c>
      <c r="O79" s="7">
        <v>19.373000000000001</v>
      </c>
      <c r="P79" s="31"/>
      <c r="Q79" s="8">
        <v>19.064999999999998</v>
      </c>
      <c r="R79" s="9">
        <v>3.7207259953161591E-2</v>
      </c>
      <c r="S79" s="8">
        <v>5.0229980000000003</v>
      </c>
      <c r="T79" s="8">
        <v>31.873999999999999</v>
      </c>
      <c r="U79" s="8">
        <v>40.427</v>
      </c>
      <c r="V79" s="8">
        <v>1.6733849999999999</v>
      </c>
      <c r="W79" s="8">
        <v>2.1224180000000001</v>
      </c>
      <c r="X79" s="8">
        <v>3.3496160000000001</v>
      </c>
      <c r="Y79" s="8">
        <v>-0.44903500000000002</v>
      </c>
      <c r="AB79" s="29">
        <f t="shared" si="1"/>
        <v>0</v>
      </c>
    </row>
    <row r="80" spans="1:28" x14ac:dyDescent="0.25">
      <c r="A80" s="36">
        <v>77</v>
      </c>
      <c r="B80" s="7">
        <v>2022</v>
      </c>
      <c r="C80" s="7">
        <v>2</v>
      </c>
      <c r="D80" s="7">
        <v>512.4</v>
      </c>
      <c r="E80" s="7">
        <v>9.36</v>
      </c>
      <c r="F80" s="5">
        <v>-0.3</v>
      </c>
      <c r="G80" s="6" t="s">
        <v>66</v>
      </c>
      <c r="H80" s="6" t="s">
        <v>27</v>
      </c>
      <c r="I80" s="10" t="s">
        <v>146</v>
      </c>
      <c r="J80" s="18">
        <v>5</v>
      </c>
      <c r="K80" s="16" t="s">
        <v>164</v>
      </c>
      <c r="L80" s="26">
        <v>1070.05</v>
      </c>
      <c r="M80" s="25">
        <v>26.542999999999999</v>
      </c>
      <c r="N80" s="33">
        <v>20.708994000000001</v>
      </c>
      <c r="O80" s="7">
        <v>19.373000000000001</v>
      </c>
      <c r="P80" s="31"/>
      <c r="Q80" s="8">
        <v>19.352999999999998</v>
      </c>
      <c r="R80" s="9">
        <v>3.7769320843091335E-2</v>
      </c>
      <c r="S80" s="8">
        <v>5.833996</v>
      </c>
      <c r="T80" s="8">
        <v>34.076999999999998</v>
      </c>
      <c r="U80" s="8">
        <v>68.158000000000001</v>
      </c>
      <c r="V80" s="8">
        <v>1.7890429999999999</v>
      </c>
      <c r="W80" s="8">
        <v>3.5782949999999998</v>
      </c>
      <c r="X80" s="8">
        <v>4.0449580000000003</v>
      </c>
      <c r="Y80" s="8">
        <v>-1.789256</v>
      </c>
      <c r="AB80" s="29">
        <f t="shared" si="1"/>
        <v>-5.0000000006988898E-7</v>
      </c>
    </row>
    <row r="81" spans="1:28" x14ac:dyDescent="0.25">
      <c r="A81" s="36">
        <v>78</v>
      </c>
      <c r="B81" s="7">
        <v>2022</v>
      </c>
      <c r="C81" s="7">
        <v>2</v>
      </c>
      <c r="D81" s="7">
        <v>512.4</v>
      </c>
      <c r="E81" s="7">
        <v>9.36</v>
      </c>
      <c r="F81" s="5">
        <v>-0.3</v>
      </c>
      <c r="G81" s="6" t="s">
        <v>66</v>
      </c>
      <c r="H81" s="6" t="s">
        <v>69</v>
      </c>
      <c r="I81" s="10" t="s">
        <v>117</v>
      </c>
      <c r="J81" s="18">
        <v>5</v>
      </c>
      <c r="K81" s="20" t="s">
        <v>164</v>
      </c>
      <c r="L81" s="26">
        <v>1098.4000000000001</v>
      </c>
      <c r="M81" s="25">
        <v>24.814</v>
      </c>
      <c r="N81" s="33">
        <v>18.684995000000001</v>
      </c>
      <c r="O81" s="7">
        <v>19.373000000000001</v>
      </c>
      <c r="P81" s="31"/>
      <c r="Q81" s="8">
        <v>17.010999999999999</v>
      </c>
      <c r="R81" s="9">
        <v>3.3198672911787665E-2</v>
      </c>
      <c r="S81" s="8">
        <v>6.128997</v>
      </c>
      <c r="T81" s="8">
        <v>41.472999999999999</v>
      </c>
      <c r="U81" s="12">
        <v>57</v>
      </c>
      <c r="V81" s="8">
        <v>2.177333</v>
      </c>
      <c r="W81" s="8">
        <v>2.9925000000000002</v>
      </c>
      <c r="X81" s="8">
        <v>3.9516680000000002</v>
      </c>
      <c r="Y81" s="8">
        <v>-0.81516999999999995</v>
      </c>
      <c r="AB81" s="29">
        <f t="shared" si="1"/>
        <v>-5.0000000006988898E-7</v>
      </c>
    </row>
    <row r="82" spans="1:28" x14ac:dyDescent="0.25">
      <c r="A82" s="36">
        <v>79</v>
      </c>
      <c r="B82" s="7">
        <v>2022</v>
      </c>
      <c r="C82" s="7">
        <v>2</v>
      </c>
      <c r="D82" s="7">
        <v>512.4</v>
      </c>
      <c r="E82" s="7">
        <v>9.36</v>
      </c>
      <c r="F82" s="5">
        <v>-0.3</v>
      </c>
      <c r="G82" s="6" t="s">
        <v>66</v>
      </c>
      <c r="H82" s="6" t="s">
        <v>69</v>
      </c>
      <c r="I82" s="10" t="s">
        <v>146</v>
      </c>
      <c r="J82" s="18">
        <v>5</v>
      </c>
      <c r="K82" s="20" t="s">
        <v>164</v>
      </c>
      <c r="L82" s="26">
        <v>1076.94</v>
      </c>
      <c r="M82" s="25">
        <v>24.788</v>
      </c>
      <c r="N82" s="33">
        <v>18.893993999999999</v>
      </c>
      <c r="O82" s="7">
        <v>19.373000000000001</v>
      </c>
      <c r="P82" s="31"/>
      <c r="Q82" s="8">
        <v>17.544</v>
      </c>
      <c r="R82" s="9">
        <v>3.4238875878220144E-2</v>
      </c>
      <c r="S82" s="8">
        <v>5.8940039999999998</v>
      </c>
      <c r="T82" s="8">
        <v>31.536000000000001</v>
      </c>
      <c r="U82" s="8">
        <v>33</v>
      </c>
      <c r="V82" s="8">
        <v>1.65564</v>
      </c>
      <c r="W82" s="8">
        <v>1.7324999999999999</v>
      </c>
      <c r="X82" s="8">
        <v>4.2383600000000001</v>
      </c>
      <c r="Y82" s="8">
        <v>-7.6855999999999994E-2</v>
      </c>
      <c r="AB82" s="29">
        <f t="shared" si="1"/>
        <v>0</v>
      </c>
    </row>
    <row r="83" spans="1:28" x14ac:dyDescent="0.25">
      <c r="A83" s="36">
        <v>80</v>
      </c>
      <c r="B83" s="7">
        <v>2022</v>
      </c>
      <c r="C83" s="7">
        <v>2</v>
      </c>
      <c r="D83" s="7">
        <v>512.4</v>
      </c>
      <c r="E83" s="7">
        <v>9.36</v>
      </c>
      <c r="F83" s="5">
        <v>-0.3</v>
      </c>
      <c r="G83" s="6" t="s">
        <v>66</v>
      </c>
      <c r="H83" s="6" t="s">
        <v>69</v>
      </c>
      <c r="I83" s="10" t="s">
        <v>153</v>
      </c>
      <c r="J83" s="18">
        <v>5</v>
      </c>
      <c r="K83" s="20" t="s">
        <v>164</v>
      </c>
      <c r="L83" s="26">
        <v>1102.26</v>
      </c>
      <c r="M83" s="25">
        <v>24.157</v>
      </c>
      <c r="N83" s="33">
        <v>19.118001</v>
      </c>
      <c r="O83" s="7">
        <v>19.373000000000001</v>
      </c>
      <c r="P83" s="31"/>
      <c r="Q83" s="8">
        <v>17.343999999999998</v>
      </c>
      <c r="R83" s="9">
        <v>3.3848555815768927E-2</v>
      </c>
      <c r="S83" s="8">
        <v>5.039002</v>
      </c>
      <c r="T83" s="8">
        <v>24.672000000000001</v>
      </c>
      <c r="U83" s="8">
        <v>30.5</v>
      </c>
      <c r="V83" s="8">
        <v>1.29528</v>
      </c>
      <c r="W83" s="8">
        <v>1.6012500000000001</v>
      </c>
      <c r="X83" s="8">
        <v>3.7437200000000002</v>
      </c>
      <c r="Y83" s="8">
        <v>-0.30596800000000002</v>
      </c>
      <c r="AB83" s="29">
        <f t="shared" si="1"/>
        <v>0</v>
      </c>
    </row>
    <row r="84" spans="1:28" x14ac:dyDescent="0.25">
      <c r="A84" s="36">
        <v>81</v>
      </c>
      <c r="B84" s="7">
        <v>2022</v>
      </c>
      <c r="C84" s="7">
        <v>2</v>
      </c>
      <c r="D84" s="7">
        <v>512.4</v>
      </c>
      <c r="E84" s="7">
        <v>9.36</v>
      </c>
      <c r="F84" s="5">
        <v>-0.3</v>
      </c>
      <c r="G84" s="6" t="s">
        <v>66</v>
      </c>
      <c r="H84" s="6" t="s">
        <v>34</v>
      </c>
      <c r="I84" s="10" t="s">
        <v>138</v>
      </c>
      <c r="J84" s="18">
        <v>9</v>
      </c>
      <c r="K84" s="16" t="s">
        <v>164</v>
      </c>
      <c r="L84" s="26">
        <v>2120.4</v>
      </c>
      <c r="M84" s="25">
        <v>51.087000000000003</v>
      </c>
      <c r="N84" s="33">
        <v>39.349007999999998</v>
      </c>
      <c r="O84" s="7">
        <v>19.373000000000001</v>
      </c>
      <c r="P84" s="31"/>
      <c r="Q84" s="8">
        <v>18.557000000000002</v>
      </c>
      <c r="R84" s="9">
        <v>3.6215846994535526E-2</v>
      </c>
      <c r="S84" s="8">
        <v>11.738</v>
      </c>
      <c r="T84" s="8">
        <v>72.02</v>
      </c>
      <c r="U84" s="8">
        <v>66.471000000000004</v>
      </c>
      <c r="V84" s="8">
        <v>3.78105</v>
      </c>
      <c r="W84" s="8">
        <v>3.4897279999999999</v>
      </c>
      <c r="X84" s="8">
        <v>7.95695</v>
      </c>
      <c r="Y84" s="8">
        <v>0</v>
      </c>
      <c r="AB84" s="29">
        <f t="shared" si="1"/>
        <v>0</v>
      </c>
    </row>
    <row r="85" spans="1:28" x14ac:dyDescent="0.25">
      <c r="A85" s="36">
        <v>82</v>
      </c>
      <c r="B85" s="7">
        <v>2022</v>
      </c>
      <c r="C85" s="7">
        <v>2</v>
      </c>
      <c r="D85" s="7">
        <v>512.4</v>
      </c>
      <c r="E85" s="7">
        <v>9.36</v>
      </c>
      <c r="F85" s="5">
        <v>-0.3</v>
      </c>
      <c r="G85" s="6" t="s">
        <v>66</v>
      </c>
      <c r="H85" s="6" t="s">
        <v>34</v>
      </c>
      <c r="I85" s="10" t="s">
        <v>154</v>
      </c>
      <c r="J85" s="18">
        <v>5</v>
      </c>
      <c r="K85" s="16" t="s">
        <v>164</v>
      </c>
      <c r="L85" s="26">
        <v>1070.45</v>
      </c>
      <c r="M85" s="25">
        <v>24.635000000000002</v>
      </c>
      <c r="N85" s="33">
        <v>19.603000000000002</v>
      </c>
      <c r="O85" s="7">
        <v>19.373000000000001</v>
      </c>
      <c r="P85" s="31"/>
      <c r="Q85" s="8">
        <v>18.312999999999999</v>
      </c>
      <c r="R85" s="9">
        <v>3.5739656518345042E-2</v>
      </c>
      <c r="S85" s="8">
        <v>5.0320020000000003</v>
      </c>
      <c r="T85" s="8">
        <v>31.922999999999998</v>
      </c>
      <c r="U85" s="7">
        <v>30</v>
      </c>
      <c r="V85" s="8">
        <v>1.6759580000000001</v>
      </c>
      <c r="W85" s="8">
        <v>1.575</v>
      </c>
      <c r="X85" s="8">
        <v>3.356042</v>
      </c>
      <c r="Y85" s="8">
        <v>0.10095999999999999</v>
      </c>
      <c r="AB85" s="29">
        <f t="shared" si="1"/>
        <v>-5.0000000029193359E-7</v>
      </c>
    </row>
    <row r="86" spans="1:28" x14ac:dyDescent="0.25">
      <c r="A86" s="36">
        <v>83</v>
      </c>
      <c r="B86" s="7">
        <v>2022</v>
      </c>
      <c r="C86" s="7">
        <v>2</v>
      </c>
      <c r="D86" s="7">
        <v>512.4</v>
      </c>
      <c r="E86" s="7">
        <v>9.36</v>
      </c>
      <c r="F86" s="5">
        <v>-0.3</v>
      </c>
      <c r="G86" s="6" t="s">
        <v>70</v>
      </c>
      <c r="H86" s="6" t="s">
        <v>71</v>
      </c>
      <c r="I86" s="10" t="s">
        <v>123</v>
      </c>
      <c r="J86" s="18">
        <v>5</v>
      </c>
      <c r="K86" s="16" t="s">
        <v>167</v>
      </c>
      <c r="L86" s="26">
        <v>721.42</v>
      </c>
      <c r="M86" s="25">
        <v>14.895</v>
      </c>
      <c r="N86" s="33">
        <v>11.144996000000001</v>
      </c>
      <c r="O86" s="7">
        <v>19.373000000000001</v>
      </c>
      <c r="P86" s="31"/>
      <c r="Q86" s="8">
        <v>15.449</v>
      </c>
      <c r="R86" s="9">
        <v>3.0150273224043716E-2</v>
      </c>
      <c r="S86" s="8">
        <v>3.75</v>
      </c>
      <c r="T86" s="8">
        <v>28.091000000000001</v>
      </c>
      <c r="U86" s="7">
        <v>23</v>
      </c>
      <c r="V86" s="8">
        <v>1.4747779999999999</v>
      </c>
      <c r="W86" s="8">
        <v>1.2075</v>
      </c>
      <c r="X86" s="8">
        <v>2.275223</v>
      </c>
      <c r="Y86" s="8">
        <v>0.26727800000000002</v>
      </c>
      <c r="AB86" s="29">
        <f t="shared" si="1"/>
        <v>-4.9999999984784438E-7</v>
      </c>
    </row>
    <row r="87" spans="1:28" x14ac:dyDescent="0.25">
      <c r="A87" s="36">
        <v>84</v>
      </c>
      <c r="B87" s="7">
        <v>2022</v>
      </c>
      <c r="C87" s="7">
        <v>2</v>
      </c>
      <c r="D87" s="7">
        <v>512.4</v>
      </c>
      <c r="E87" s="7">
        <v>9.36</v>
      </c>
      <c r="F87" s="5">
        <v>-0.3</v>
      </c>
      <c r="G87" s="6" t="s">
        <v>70</v>
      </c>
      <c r="H87" s="6" t="s">
        <v>71</v>
      </c>
      <c r="I87" s="10" t="s">
        <v>124</v>
      </c>
      <c r="J87" s="18">
        <v>5</v>
      </c>
      <c r="K87" s="16" t="s">
        <v>167</v>
      </c>
      <c r="L87" s="26">
        <v>1382.11</v>
      </c>
      <c r="M87" s="25">
        <v>26.768999999999998</v>
      </c>
      <c r="N87" s="33">
        <v>21.021999000000001</v>
      </c>
      <c r="O87" s="7">
        <v>19.373000000000001</v>
      </c>
      <c r="P87" s="31"/>
      <c r="Q87" s="8">
        <v>15.209999999999999</v>
      </c>
      <c r="R87" s="9">
        <v>2.968384074941452E-2</v>
      </c>
      <c r="S87" s="8">
        <v>5.747001</v>
      </c>
      <c r="T87" s="8">
        <v>35.47</v>
      </c>
      <c r="U87" s="7">
        <v>32</v>
      </c>
      <c r="V87" s="8">
        <v>1.8621749999999999</v>
      </c>
      <c r="W87" s="8">
        <v>1.68</v>
      </c>
      <c r="X87" s="8">
        <v>3.8848259999999999</v>
      </c>
      <c r="Y87" s="8">
        <v>0.182176</v>
      </c>
      <c r="AB87" s="29">
        <f t="shared" si="1"/>
        <v>0</v>
      </c>
    </row>
    <row r="88" spans="1:28" x14ac:dyDescent="0.25">
      <c r="A88" s="36">
        <v>85</v>
      </c>
      <c r="B88" s="7">
        <v>2022</v>
      </c>
      <c r="C88" s="7">
        <v>2</v>
      </c>
      <c r="D88" s="7">
        <v>512.4</v>
      </c>
      <c r="E88" s="7">
        <v>9.36</v>
      </c>
      <c r="F88" s="5">
        <v>-0.3</v>
      </c>
      <c r="G88" s="6" t="s">
        <v>70</v>
      </c>
      <c r="H88" s="6" t="s">
        <v>71</v>
      </c>
      <c r="I88" s="10" t="s">
        <v>125</v>
      </c>
      <c r="J88" s="18">
        <v>5</v>
      </c>
      <c r="K88" s="16" t="s">
        <v>167</v>
      </c>
      <c r="L88" s="26">
        <v>1379.92</v>
      </c>
      <c r="M88" s="25">
        <v>30.923999999999999</v>
      </c>
      <c r="N88" s="33">
        <v>25.384995</v>
      </c>
      <c r="O88" s="7">
        <v>19.373000000000001</v>
      </c>
      <c r="P88" s="31"/>
      <c r="Q88" s="8">
        <v>18.396000000000001</v>
      </c>
      <c r="R88" s="9">
        <v>3.5901639344262298E-2</v>
      </c>
      <c r="S88" s="8">
        <v>5.5389999999999997</v>
      </c>
      <c r="T88" s="8">
        <v>39.799999999999997</v>
      </c>
      <c r="U88" s="8">
        <v>30.702404000000001</v>
      </c>
      <c r="V88" s="8">
        <v>2.0895000000000001</v>
      </c>
      <c r="W88" s="8">
        <v>1.6118760000000001</v>
      </c>
      <c r="X88" s="8">
        <v>3.4494989999999999</v>
      </c>
      <c r="Y88" s="8">
        <v>0</v>
      </c>
      <c r="AB88" s="29">
        <f t="shared" si="1"/>
        <v>0</v>
      </c>
    </row>
    <row r="89" spans="1:28" x14ac:dyDescent="0.25">
      <c r="A89" s="36">
        <v>86</v>
      </c>
      <c r="B89" s="7">
        <v>2022</v>
      </c>
      <c r="C89" s="7">
        <v>2</v>
      </c>
      <c r="D89" s="7">
        <v>512.4</v>
      </c>
      <c r="E89" s="7">
        <v>9.36</v>
      </c>
      <c r="F89" s="5">
        <v>-0.3</v>
      </c>
      <c r="G89" s="6" t="s">
        <v>70</v>
      </c>
      <c r="H89" s="6" t="s">
        <v>40</v>
      </c>
      <c r="I89" s="6"/>
      <c r="J89" s="18">
        <v>5</v>
      </c>
      <c r="K89" s="16" t="s">
        <v>165</v>
      </c>
      <c r="L89" s="26">
        <v>2699.11</v>
      </c>
      <c r="M89" s="25">
        <v>68.284999999999997</v>
      </c>
      <c r="N89" s="33">
        <v>53.487000000000002</v>
      </c>
      <c r="O89" s="7">
        <v>19.373000000000001</v>
      </c>
      <c r="P89" s="31"/>
      <c r="Q89" s="8">
        <v>19.817</v>
      </c>
      <c r="R89" s="9">
        <v>3.8674863387978146E-2</v>
      </c>
      <c r="S89" s="8">
        <v>14.798011000000001</v>
      </c>
      <c r="T89" s="8">
        <v>98.73</v>
      </c>
      <c r="U89" s="7">
        <v>92.5</v>
      </c>
      <c r="V89" s="8">
        <v>5.183325</v>
      </c>
      <c r="W89" s="8">
        <v>4.8562500000000002</v>
      </c>
      <c r="X89" s="8">
        <v>9.6146759999999993</v>
      </c>
      <c r="Y89" s="8">
        <v>0.32708599999999999</v>
      </c>
      <c r="AB89" s="29">
        <f t="shared" si="1"/>
        <v>0</v>
      </c>
    </row>
    <row r="90" spans="1:28" x14ac:dyDescent="0.25">
      <c r="A90" s="36">
        <v>87</v>
      </c>
      <c r="B90" s="7">
        <v>2022</v>
      </c>
      <c r="C90" s="7">
        <v>2</v>
      </c>
      <c r="D90" s="7">
        <v>512.4</v>
      </c>
      <c r="E90" s="7">
        <v>9.36</v>
      </c>
      <c r="F90" s="5">
        <v>-0.3</v>
      </c>
      <c r="G90" s="6" t="s">
        <v>70</v>
      </c>
      <c r="H90" s="6" t="s">
        <v>41</v>
      </c>
      <c r="I90" s="6"/>
      <c r="J90" s="18">
        <v>5</v>
      </c>
      <c r="K90" s="16" t="s">
        <v>165</v>
      </c>
      <c r="L90" s="26">
        <v>2700.95</v>
      </c>
      <c r="M90" s="25">
        <v>69.495000000000005</v>
      </c>
      <c r="N90" s="33">
        <v>53.319996000000003</v>
      </c>
      <c r="O90" s="7">
        <v>19.373000000000001</v>
      </c>
      <c r="P90" s="31"/>
      <c r="Q90" s="8">
        <v>19.741000000000003</v>
      </c>
      <c r="R90" s="9">
        <v>3.8526541764246691E-2</v>
      </c>
      <c r="S90" s="8">
        <v>16.174990000000001</v>
      </c>
      <c r="T90" s="8">
        <v>106.99</v>
      </c>
      <c r="U90" s="8">
        <v>68.575999999999993</v>
      </c>
      <c r="V90" s="8">
        <v>5.6169750000000001</v>
      </c>
      <c r="W90" s="8">
        <v>3.6002399999999999</v>
      </c>
      <c r="X90" s="8">
        <v>10.558026999999999</v>
      </c>
      <c r="Y90" s="8">
        <v>2.0167250000000001</v>
      </c>
      <c r="AB90" s="29">
        <f t="shared" si="1"/>
        <v>0</v>
      </c>
    </row>
    <row r="91" spans="1:28" x14ac:dyDescent="0.25">
      <c r="A91" s="36">
        <v>88</v>
      </c>
      <c r="B91" s="7">
        <v>2022</v>
      </c>
      <c r="C91" s="7">
        <v>2</v>
      </c>
      <c r="D91" s="7">
        <v>512.4</v>
      </c>
      <c r="E91" s="7">
        <v>9.36</v>
      </c>
      <c r="F91" s="5">
        <v>-0.3</v>
      </c>
      <c r="G91" s="6" t="s">
        <v>70</v>
      </c>
      <c r="H91" s="6" t="s">
        <v>24</v>
      </c>
      <c r="I91" s="6"/>
      <c r="J91" s="18">
        <v>5</v>
      </c>
      <c r="K91" s="16" t="s">
        <v>165</v>
      </c>
      <c r="L91" s="26">
        <v>2196.5</v>
      </c>
      <c r="M91" s="25">
        <v>56.642000000000003</v>
      </c>
      <c r="N91" s="33">
        <v>42.745004999999999</v>
      </c>
      <c r="O91" s="7">
        <v>19.373000000000001</v>
      </c>
      <c r="P91" s="31"/>
      <c r="Q91" s="8">
        <v>19.460999999999999</v>
      </c>
      <c r="R91" s="9">
        <v>3.7980093676814985E-2</v>
      </c>
      <c r="S91" s="8">
        <v>13.897</v>
      </c>
      <c r="T91" s="8">
        <v>91.47</v>
      </c>
      <c r="U91" s="8">
        <v>80.875315000000001</v>
      </c>
      <c r="V91" s="8">
        <v>4.8021750000000001</v>
      </c>
      <c r="W91" s="8">
        <v>4.2459540000000002</v>
      </c>
      <c r="X91" s="8">
        <v>9.0948239999999991</v>
      </c>
      <c r="Y91" s="8">
        <v>0</v>
      </c>
      <c r="AB91" s="29">
        <f t="shared" si="1"/>
        <v>0</v>
      </c>
    </row>
    <row r="92" spans="1:28" x14ac:dyDescent="0.25">
      <c r="A92" s="36">
        <v>89</v>
      </c>
      <c r="B92" s="7">
        <v>2022</v>
      </c>
      <c r="C92" s="7">
        <v>2</v>
      </c>
      <c r="D92" s="7">
        <v>512.4</v>
      </c>
      <c r="E92" s="7">
        <v>9.36</v>
      </c>
      <c r="F92" s="5">
        <v>-0.3</v>
      </c>
      <c r="G92" s="6" t="s">
        <v>70</v>
      </c>
      <c r="H92" s="6" t="s">
        <v>26</v>
      </c>
      <c r="I92" s="6"/>
      <c r="J92" s="18">
        <v>5</v>
      </c>
      <c r="K92" s="16" t="s">
        <v>165</v>
      </c>
      <c r="L92" s="26">
        <v>2723.8</v>
      </c>
      <c r="M92" s="25">
        <v>63.372999999999998</v>
      </c>
      <c r="N92" s="33">
        <v>47.968997999999999</v>
      </c>
      <c r="O92" s="7">
        <v>19.373000000000001</v>
      </c>
      <c r="P92" s="31"/>
      <c r="Q92" s="8">
        <v>17.611000000000001</v>
      </c>
      <c r="R92" s="9">
        <v>3.4369633099141296E-2</v>
      </c>
      <c r="S92" s="8">
        <v>15.403993</v>
      </c>
      <c r="T92" s="8">
        <v>90.41</v>
      </c>
      <c r="U92" s="8">
        <v>199.880618</v>
      </c>
      <c r="V92" s="8">
        <v>4.7465250000000001</v>
      </c>
      <c r="W92" s="8">
        <v>10.493732</v>
      </c>
      <c r="X92" s="8">
        <v>10.657476000000001</v>
      </c>
      <c r="Y92" s="8">
        <v>-5.7472139999999996</v>
      </c>
      <c r="AB92" s="29">
        <f t="shared" si="1"/>
        <v>0</v>
      </c>
    </row>
    <row r="93" spans="1:28" x14ac:dyDescent="0.25">
      <c r="A93" s="36">
        <v>90</v>
      </c>
      <c r="B93" s="7">
        <v>2022</v>
      </c>
      <c r="C93" s="7">
        <v>2</v>
      </c>
      <c r="D93" s="7">
        <v>512.4</v>
      </c>
      <c r="E93" s="7">
        <v>9.36</v>
      </c>
      <c r="F93" s="5">
        <v>-0.3</v>
      </c>
      <c r="G93" s="6" t="s">
        <v>70</v>
      </c>
      <c r="H93" s="6" t="s">
        <v>28</v>
      </c>
      <c r="I93" s="6"/>
      <c r="J93" s="18">
        <v>5</v>
      </c>
      <c r="K93" s="16" t="s">
        <v>167</v>
      </c>
      <c r="L93" s="26">
        <v>726.73</v>
      </c>
      <c r="M93" s="25">
        <v>16.898</v>
      </c>
      <c r="N93" s="33">
        <v>13.343</v>
      </c>
      <c r="O93" s="7">
        <v>19.373000000000001</v>
      </c>
      <c r="P93" s="31"/>
      <c r="Q93" s="8">
        <v>18.360000000000003</v>
      </c>
      <c r="R93" s="9">
        <v>3.5831381733021084E-2</v>
      </c>
      <c r="S93" s="8">
        <v>3.5550000000000002</v>
      </c>
      <c r="T93" s="8">
        <v>18.190000000000001</v>
      </c>
      <c r="U93" s="7">
        <v>17.5</v>
      </c>
      <c r="V93" s="8">
        <v>0.95497500000000002</v>
      </c>
      <c r="W93" s="8">
        <v>0.91874999999999996</v>
      </c>
      <c r="X93" s="8">
        <v>2.600025</v>
      </c>
      <c r="Y93" s="8">
        <v>3.6225E-2</v>
      </c>
      <c r="AB93" s="29">
        <f t="shared" si="1"/>
        <v>0</v>
      </c>
    </row>
    <row r="94" spans="1:28" x14ac:dyDescent="0.25">
      <c r="A94" s="36">
        <v>91</v>
      </c>
      <c r="B94" s="7">
        <v>2022</v>
      </c>
      <c r="C94" s="7">
        <v>2</v>
      </c>
      <c r="D94" s="7">
        <v>512.4</v>
      </c>
      <c r="E94" s="7">
        <v>9.36</v>
      </c>
      <c r="F94" s="5">
        <v>-0.3</v>
      </c>
      <c r="G94" s="6" t="s">
        <v>70</v>
      </c>
      <c r="H94" s="6" t="s">
        <v>45</v>
      </c>
      <c r="I94" s="6"/>
      <c r="J94" s="18">
        <v>9</v>
      </c>
      <c r="K94" s="16" t="s">
        <v>167</v>
      </c>
      <c r="L94" s="26">
        <v>6168.4</v>
      </c>
      <c r="M94" s="32">
        <v>65.399000000000001</v>
      </c>
      <c r="N94" s="33">
        <v>53.644154</v>
      </c>
      <c r="O94" s="7">
        <v>19.373000000000001</v>
      </c>
      <c r="P94" s="31"/>
      <c r="Q94" s="8">
        <v>8.6969999999999992</v>
      </c>
      <c r="R94" s="9">
        <v>1.6973067915690865E-2</v>
      </c>
      <c r="S94" s="8">
        <v>11.79</v>
      </c>
      <c r="T94" s="8">
        <v>107.44</v>
      </c>
      <c r="U94" s="8">
        <v>145.88370800000001</v>
      </c>
      <c r="V94" s="8">
        <v>5.6406000000000001</v>
      </c>
      <c r="W94" s="8">
        <v>7.6588950000000002</v>
      </c>
      <c r="X94" s="8">
        <v>4.1311039999999997</v>
      </c>
      <c r="Y94" s="8">
        <v>0</v>
      </c>
      <c r="AB94" s="29">
        <f t="shared" si="1"/>
        <v>0</v>
      </c>
    </row>
    <row r="95" spans="1:28" x14ac:dyDescent="0.25">
      <c r="A95" s="36">
        <v>92</v>
      </c>
      <c r="B95" s="7">
        <v>2022</v>
      </c>
      <c r="C95" s="7">
        <v>2</v>
      </c>
      <c r="D95" s="7">
        <v>512.4</v>
      </c>
      <c r="E95" s="7">
        <v>9.36</v>
      </c>
      <c r="F95" s="5">
        <v>-0.3</v>
      </c>
      <c r="G95" s="6" t="s">
        <v>70</v>
      </c>
      <c r="H95" s="6" t="s">
        <v>46</v>
      </c>
      <c r="I95" s="6"/>
      <c r="J95" s="18">
        <v>9</v>
      </c>
      <c r="K95" s="16" t="s">
        <v>167</v>
      </c>
      <c r="L95" s="26">
        <v>6093.42</v>
      </c>
      <c r="M95" s="25">
        <v>101.035</v>
      </c>
      <c r="N95" s="33">
        <v>77.300999000000004</v>
      </c>
      <c r="O95" s="7">
        <v>19.373000000000001</v>
      </c>
      <c r="P95" s="31"/>
      <c r="Q95" s="8">
        <v>12.749000000000001</v>
      </c>
      <c r="R95" s="9">
        <v>2.4880952380952382E-2</v>
      </c>
      <c r="S95" s="8">
        <v>23.734000000000002</v>
      </c>
      <c r="T95" s="8">
        <v>137.44</v>
      </c>
      <c r="U95" s="8">
        <v>216.50299999999999</v>
      </c>
      <c r="V95" s="8">
        <v>7.2156000000000002</v>
      </c>
      <c r="W95" s="8">
        <v>11.366408</v>
      </c>
      <c r="X95" s="8">
        <v>12.367592</v>
      </c>
      <c r="Y95" s="8">
        <v>0</v>
      </c>
      <c r="AB95" s="29">
        <f t="shared" si="1"/>
        <v>0</v>
      </c>
    </row>
    <row r="96" spans="1:28" x14ac:dyDescent="0.25">
      <c r="A96" s="36">
        <v>93</v>
      </c>
      <c r="B96" s="7">
        <v>2022</v>
      </c>
      <c r="C96" s="7">
        <v>2</v>
      </c>
      <c r="D96" s="7">
        <v>512.4</v>
      </c>
      <c r="E96" s="7">
        <v>9.36</v>
      </c>
      <c r="F96" s="5">
        <v>-0.3</v>
      </c>
      <c r="G96" s="6" t="s">
        <v>70</v>
      </c>
      <c r="H96" s="6" t="s">
        <v>47</v>
      </c>
      <c r="I96" s="6"/>
      <c r="J96" s="18">
        <v>5</v>
      </c>
      <c r="K96" s="16" t="s">
        <v>165</v>
      </c>
      <c r="L96" s="26">
        <v>2203.39</v>
      </c>
      <c r="M96" s="25">
        <v>56.993000000000002</v>
      </c>
      <c r="N96" s="33">
        <v>45.189002000000002</v>
      </c>
      <c r="O96" s="7">
        <v>19.373000000000001</v>
      </c>
      <c r="P96" s="31"/>
      <c r="Q96" s="8">
        <v>20.509</v>
      </c>
      <c r="R96" s="9">
        <v>4.0025370804059331E-2</v>
      </c>
      <c r="S96" s="8">
        <v>11.804002000000001</v>
      </c>
      <c r="T96" s="8">
        <v>52.38</v>
      </c>
      <c r="U96" s="8">
        <v>55.185392999999998</v>
      </c>
      <c r="V96" s="8">
        <v>2.7499500000000001</v>
      </c>
      <c r="W96" s="8">
        <v>2.8972329999999999</v>
      </c>
      <c r="X96" s="8">
        <v>9.0540500000000002</v>
      </c>
      <c r="Y96" s="8">
        <v>-0.147281</v>
      </c>
      <c r="AB96" s="29">
        <f t="shared" si="1"/>
        <v>0</v>
      </c>
    </row>
    <row r="97" spans="1:28" x14ac:dyDescent="0.25">
      <c r="A97" s="36">
        <v>94</v>
      </c>
      <c r="B97" s="7">
        <v>2022</v>
      </c>
      <c r="C97" s="7">
        <v>2</v>
      </c>
      <c r="D97" s="7">
        <v>512.4</v>
      </c>
      <c r="E97" s="7">
        <v>9.36</v>
      </c>
      <c r="F97" s="5">
        <v>-0.3</v>
      </c>
      <c r="G97" s="6" t="s">
        <v>70</v>
      </c>
      <c r="H97" s="6" t="s">
        <v>72</v>
      </c>
      <c r="I97" s="6"/>
      <c r="J97" s="18">
        <v>5</v>
      </c>
      <c r="K97" s="16" t="s">
        <v>165</v>
      </c>
      <c r="L97" s="26">
        <v>2722.2</v>
      </c>
      <c r="M97" s="25">
        <v>64.808000000000007</v>
      </c>
      <c r="N97" s="33">
        <v>48.665005000000001</v>
      </c>
      <c r="O97" s="7">
        <v>19.373000000000001</v>
      </c>
      <c r="P97" s="31"/>
      <c r="Q97" s="8">
        <v>17.876999999999999</v>
      </c>
      <c r="R97" s="9">
        <v>3.4888758782201407E-2</v>
      </c>
      <c r="S97" s="8">
        <v>16.142996</v>
      </c>
      <c r="T97" s="8">
        <v>102.96</v>
      </c>
      <c r="U97" s="8">
        <v>111</v>
      </c>
      <c r="V97" s="8">
        <v>5.4054000000000002</v>
      </c>
      <c r="W97" s="8">
        <v>5.8274999999999997</v>
      </c>
      <c r="X97" s="8">
        <v>10.737601</v>
      </c>
      <c r="Y97" s="8">
        <v>-0.42210399999999998</v>
      </c>
      <c r="AB97" s="29">
        <f t="shared" si="1"/>
        <v>0</v>
      </c>
    </row>
    <row r="98" spans="1:28" x14ac:dyDescent="0.25">
      <c r="A98" s="36">
        <v>95</v>
      </c>
      <c r="B98" s="7">
        <v>2022</v>
      </c>
      <c r="C98" s="7">
        <v>2</v>
      </c>
      <c r="D98" s="7">
        <v>512.4</v>
      </c>
      <c r="E98" s="7">
        <v>9.36</v>
      </c>
      <c r="F98" s="5">
        <v>-0.3</v>
      </c>
      <c r="G98" s="6" t="s">
        <v>70</v>
      </c>
      <c r="H98" s="6" t="s">
        <v>48</v>
      </c>
      <c r="I98" s="6"/>
      <c r="J98" s="18">
        <v>5</v>
      </c>
      <c r="K98" s="16" t="s">
        <v>165</v>
      </c>
      <c r="L98" s="26">
        <v>1353.73</v>
      </c>
      <c r="M98" s="25">
        <v>34.439</v>
      </c>
      <c r="N98" s="33">
        <v>25.782001999999999</v>
      </c>
      <c r="O98" s="7">
        <v>19.373000000000001</v>
      </c>
      <c r="P98" s="31"/>
      <c r="Q98" s="8">
        <v>19.044999999999998</v>
      </c>
      <c r="R98" s="9">
        <v>3.7168227946916467E-2</v>
      </c>
      <c r="S98" s="8">
        <v>8.657</v>
      </c>
      <c r="T98" s="8">
        <v>52.32</v>
      </c>
      <c r="U98" s="8">
        <v>67.352000000000004</v>
      </c>
      <c r="V98" s="8">
        <v>2.7467999999999999</v>
      </c>
      <c r="W98" s="8">
        <v>3.5359799999999999</v>
      </c>
      <c r="X98" s="8">
        <v>5.1210209999999998</v>
      </c>
      <c r="Y98" s="8">
        <v>0</v>
      </c>
      <c r="AB98" s="29">
        <f t="shared" si="1"/>
        <v>0</v>
      </c>
    </row>
    <row r="99" spans="1:28" x14ac:dyDescent="0.25">
      <c r="A99" s="36">
        <v>96</v>
      </c>
      <c r="B99" s="7">
        <v>2022</v>
      </c>
      <c r="C99" s="7">
        <v>2</v>
      </c>
      <c r="D99" s="7">
        <v>512.4</v>
      </c>
      <c r="E99" s="7">
        <v>9.36</v>
      </c>
      <c r="F99" s="5">
        <v>-0.3</v>
      </c>
      <c r="G99" s="6" t="s">
        <v>70</v>
      </c>
      <c r="H99" s="6" t="s">
        <v>49</v>
      </c>
      <c r="I99" s="6"/>
      <c r="J99" s="15">
        <v>5</v>
      </c>
      <c r="K99" s="16" t="s">
        <v>165</v>
      </c>
      <c r="L99" s="26">
        <v>1368.4</v>
      </c>
      <c r="M99" s="25">
        <v>33.476999999999997</v>
      </c>
      <c r="N99" s="33">
        <v>26.300999999999998</v>
      </c>
      <c r="O99" s="7">
        <v>19.373000000000001</v>
      </c>
      <c r="P99" s="31"/>
      <c r="Q99" s="8">
        <v>19.220000000000002</v>
      </c>
      <c r="R99" s="9">
        <v>3.750975800156129E-2</v>
      </c>
      <c r="S99" s="8">
        <v>7.1759909999999998</v>
      </c>
      <c r="T99" s="8">
        <v>50.91</v>
      </c>
      <c r="U99" s="7">
        <v>108</v>
      </c>
      <c r="V99" s="8">
        <v>2.6727750000000001</v>
      </c>
      <c r="W99" s="8">
        <v>5.67</v>
      </c>
      <c r="X99" s="8">
        <v>4.5032249999999996</v>
      </c>
      <c r="Y99" s="8">
        <v>-2.9972340000000002</v>
      </c>
      <c r="AB99" s="29">
        <f t="shared" si="1"/>
        <v>0</v>
      </c>
    </row>
    <row r="100" spans="1:28" x14ac:dyDescent="0.25">
      <c r="A100" s="36">
        <v>97</v>
      </c>
      <c r="B100" s="7">
        <v>2022</v>
      </c>
      <c r="C100" s="7">
        <v>2</v>
      </c>
      <c r="D100" s="7">
        <v>512.4</v>
      </c>
      <c r="E100" s="7">
        <v>9.36</v>
      </c>
      <c r="F100" s="5">
        <v>-0.3</v>
      </c>
      <c r="G100" s="6" t="s">
        <v>70</v>
      </c>
      <c r="H100" s="6" t="s">
        <v>50</v>
      </c>
      <c r="I100" s="6"/>
      <c r="J100" s="17">
        <v>9</v>
      </c>
      <c r="K100" s="16" t="s">
        <v>165</v>
      </c>
      <c r="L100" s="26">
        <v>3496.72</v>
      </c>
      <c r="M100" s="25">
        <v>89.54</v>
      </c>
      <c r="N100" s="33">
        <v>70.801992999999996</v>
      </c>
      <c r="O100" s="7">
        <v>19.373000000000001</v>
      </c>
      <c r="P100" s="31"/>
      <c r="Q100" s="8">
        <v>20.247999999999998</v>
      </c>
      <c r="R100" s="9">
        <v>3.9516003122560497E-2</v>
      </c>
      <c r="S100" s="8">
        <v>18.737997</v>
      </c>
      <c r="T100" s="8">
        <v>91.95</v>
      </c>
      <c r="U100" s="8">
        <v>76.198034000000007</v>
      </c>
      <c r="V100" s="8">
        <v>4.827375</v>
      </c>
      <c r="W100" s="8">
        <v>4.0003970000000004</v>
      </c>
      <c r="X100" s="8">
        <v>13.910624</v>
      </c>
      <c r="Y100" s="8">
        <v>0.82697500000000002</v>
      </c>
      <c r="AB100" s="29">
        <f t="shared" si="1"/>
        <v>0</v>
      </c>
    </row>
    <row r="101" spans="1:28" x14ac:dyDescent="0.25">
      <c r="A101" s="36">
        <v>98</v>
      </c>
      <c r="B101" s="7">
        <v>2022</v>
      </c>
      <c r="C101" s="7">
        <v>2</v>
      </c>
      <c r="D101" s="7">
        <v>512.4</v>
      </c>
      <c r="E101" s="7">
        <v>9.36</v>
      </c>
      <c r="F101" s="5">
        <v>-0.3</v>
      </c>
      <c r="G101" s="6" t="s">
        <v>70</v>
      </c>
      <c r="H101" s="6" t="s">
        <v>51</v>
      </c>
      <c r="I101" s="6"/>
      <c r="J101" s="18">
        <v>5</v>
      </c>
      <c r="K101" s="16" t="s">
        <v>165</v>
      </c>
      <c r="L101" s="26">
        <v>2722.69</v>
      </c>
      <c r="M101" s="25">
        <v>64.781000000000006</v>
      </c>
      <c r="N101" s="33">
        <v>51.134996000000001</v>
      </c>
      <c r="O101" s="7">
        <v>19.373000000000001</v>
      </c>
      <c r="P101" s="31"/>
      <c r="Q101" s="8">
        <v>18.780999999999999</v>
      </c>
      <c r="R101" s="9">
        <v>3.6653005464480873E-2</v>
      </c>
      <c r="S101" s="8">
        <v>13.646000000000001</v>
      </c>
      <c r="T101" s="8">
        <v>70.92</v>
      </c>
      <c r="U101" s="8">
        <v>84.575999999999993</v>
      </c>
      <c r="V101" s="8">
        <v>3.7233000000000001</v>
      </c>
      <c r="W101" s="8">
        <v>4.4402400000000002</v>
      </c>
      <c r="X101" s="8">
        <v>9.205762</v>
      </c>
      <c r="Y101" s="8">
        <v>0</v>
      </c>
      <c r="AB101" s="29">
        <f t="shared" si="1"/>
        <v>0</v>
      </c>
    </row>
    <row r="102" spans="1:28" x14ac:dyDescent="0.25">
      <c r="A102" s="36">
        <v>99</v>
      </c>
      <c r="B102" s="7">
        <v>2022</v>
      </c>
      <c r="C102" s="7">
        <v>2</v>
      </c>
      <c r="D102" s="7">
        <v>512.4</v>
      </c>
      <c r="E102" s="7">
        <v>9.36</v>
      </c>
      <c r="F102" s="5">
        <v>-0.3</v>
      </c>
      <c r="G102" s="6" t="s">
        <v>70</v>
      </c>
      <c r="H102" s="6" t="s">
        <v>52</v>
      </c>
      <c r="I102" s="6"/>
      <c r="J102" s="18">
        <v>5</v>
      </c>
      <c r="K102" s="16" t="s">
        <v>165</v>
      </c>
      <c r="L102" s="26">
        <v>2198.64</v>
      </c>
      <c r="M102" s="25">
        <v>56.975000000000001</v>
      </c>
      <c r="N102" s="33">
        <v>44.383006000000002</v>
      </c>
      <c r="O102" s="7">
        <v>19.373000000000001</v>
      </c>
      <c r="P102" s="31"/>
      <c r="Q102" s="8">
        <v>20.187000000000001</v>
      </c>
      <c r="R102" s="9">
        <v>3.9396955503512882E-2</v>
      </c>
      <c r="S102" s="8">
        <v>12.592000000000001</v>
      </c>
      <c r="T102" s="8">
        <v>84.48</v>
      </c>
      <c r="U102" s="8">
        <v>67.5</v>
      </c>
      <c r="V102" s="8">
        <v>4.4352</v>
      </c>
      <c r="W102" s="8">
        <v>3.5437500000000002</v>
      </c>
      <c r="X102" s="8">
        <v>8.1567989999999995</v>
      </c>
      <c r="Y102" s="8">
        <v>0.89144999999999996</v>
      </c>
      <c r="AB102" s="29">
        <f t="shared" si="1"/>
        <v>0</v>
      </c>
    </row>
    <row r="103" spans="1:28" x14ac:dyDescent="0.25">
      <c r="A103" s="36">
        <v>100</v>
      </c>
      <c r="B103" s="7">
        <v>2022</v>
      </c>
      <c r="C103" s="7">
        <v>2</v>
      </c>
      <c r="D103" s="7">
        <v>512.4</v>
      </c>
      <c r="E103" s="7">
        <v>9.36</v>
      </c>
      <c r="F103" s="5">
        <v>-0.3</v>
      </c>
      <c r="G103" s="6" t="s">
        <v>73</v>
      </c>
      <c r="H103" s="6" t="s">
        <v>20</v>
      </c>
      <c r="I103" s="10" t="s">
        <v>123</v>
      </c>
      <c r="J103" s="18">
        <v>5</v>
      </c>
      <c r="K103" s="16" t="s">
        <v>167</v>
      </c>
      <c r="L103" s="26">
        <v>715.18</v>
      </c>
      <c r="M103" s="25">
        <v>17.068000000000001</v>
      </c>
      <c r="N103" s="33">
        <v>13.63</v>
      </c>
      <c r="O103" s="7">
        <v>19.373000000000001</v>
      </c>
      <c r="P103" s="31"/>
      <c r="Q103" s="8">
        <v>19.058</v>
      </c>
      <c r="R103" s="9">
        <v>3.7193598750975804E-2</v>
      </c>
      <c r="S103" s="8">
        <v>3.4380009999999999</v>
      </c>
      <c r="T103" s="8">
        <v>18.521000000000001</v>
      </c>
      <c r="U103" s="7">
        <v>20</v>
      </c>
      <c r="V103" s="8">
        <v>0.97235300000000002</v>
      </c>
      <c r="W103" s="8">
        <v>1.05</v>
      </c>
      <c r="X103" s="8">
        <v>2.4656479999999998</v>
      </c>
      <c r="Y103" s="8">
        <v>-7.7646000000000007E-2</v>
      </c>
      <c r="AB103" s="29">
        <f t="shared" si="1"/>
        <v>-5.0000000006988898E-7</v>
      </c>
    </row>
    <row r="104" spans="1:28" x14ac:dyDescent="0.25">
      <c r="A104" s="36">
        <v>101</v>
      </c>
      <c r="B104" s="7">
        <v>2022</v>
      </c>
      <c r="C104" s="7">
        <v>2</v>
      </c>
      <c r="D104" s="7">
        <v>512.4</v>
      </c>
      <c r="E104" s="7">
        <v>9.36</v>
      </c>
      <c r="F104" s="5">
        <v>-0.3</v>
      </c>
      <c r="G104" s="6" t="s">
        <v>73</v>
      </c>
      <c r="H104" s="6" t="s">
        <v>20</v>
      </c>
      <c r="I104" s="10" t="s">
        <v>124</v>
      </c>
      <c r="J104" s="18">
        <v>5</v>
      </c>
      <c r="K104" s="16" t="s">
        <v>167</v>
      </c>
      <c r="L104" s="26">
        <v>1365.41</v>
      </c>
      <c r="M104" s="25">
        <v>27.155999999999999</v>
      </c>
      <c r="N104" s="33">
        <v>21.744001999999998</v>
      </c>
      <c r="O104" s="7">
        <v>19.373000000000001</v>
      </c>
      <c r="P104" s="31"/>
      <c r="Q104" s="8">
        <v>15.925000000000002</v>
      </c>
      <c r="R104" s="9">
        <v>3.1079234972677602E-2</v>
      </c>
      <c r="S104" s="8">
        <v>5.4120010000000001</v>
      </c>
      <c r="T104" s="8">
        <v>31.58</v>
      </c>
      <c r="U104" s="7">
        <v>31</v>
      </c>
      <c r="V104" s="8">
        <v>1.65795</v>
      </c>
      <c r="W104" s="8">
        <v>1.6274999999999999</v>
      </c>
      <c r="X104" s="8">
        <v>3.7540499999999999</v>
      </c>
      <c r="Y104" s="8">
        <v>3.0450999999999999E-2</v>
      </c>
      <c r="AB104" s="29">
        <f t="shared" si="1"/>
        <v>0</v>
      </c>
    </row>
    <row r="105" spans="1:28" x14ac:dyDescent="0.25">
      <c r="A105" s="36">
        <v>102</v>
      </c>
      <c r="B105" s="7">
        <v>2022</v>
      </c>
      <c r="C105" s="7">
        <v>2</v>
      </c>
      <c r="D105" s="7">
        <v>512.4</v>
      </c>
      <c r="E105" s="7">
        <v>9.36</v>
      </c>
      <c r="F105" s="5">
        <v>-0.3</v>
      </c>
      <c r="G105" s="6" t="s">
        <v>73</v>
      </c>
      <c r="H105" s="6" t="s">
        <v>20</v>
      </c>
      <c r="I105" s="10" t="s">
        <v>126</v>
      </c>
      <c r="J105" s="18">
        <v>5</v>
      </c>
      <c r="K105" s="16" t="s">
        <v>167</v>
      </c>
      <c r="L105" s="26">
        <v>722.51</v>
      </c>
      <c r="M105" s="25">
        <v>15.315</v>
      </c>
      <c r="N105" s="33">
        <v>11.868001</v>
      </c>
      <c r="O105" s="7">
        <v>19.373000000000001</v>
      </c>
      <c r="P105" s="31"/>
      <c r="Q105" s="8">
        <v>16.425999999999998</v>
      </c>
      <c r="R105" s="9">
        <v>3.2056986729117873E-2</v>
      </c>
      <c r="S105" s="8">
        <v>3.4470000000000001</v>
      </c>
      <c r="T105" s="8">
        <v>17.169</v>
      </c>
      <c r="U105" s="8">
        <v>14.576000000000001</v>
      </c>
      <c r="V105" s="8">
        <v>0.90137299999999998</v>
      </c>
      <c r="W105" s="8">
        <v>0.76524000000000003</v>
      </c>
      <c r="X105" s="8">
        <v>2.5456279999999998</v>
      </c>
      <c r="Y105" s="8">
        <v>0</v>
      </c>
      <c r="AB105" s="29">
        <f t="shared" si="1"/>
        <v>-4.9999999995886668E-7</v>
      </c>
    </row>
    <row r="106" spans="1:28" x14ac:dyDescent="0.25">
      <c r="A106" s="36">
        <v>103</v>
      </c>
      <c r="B106" s="7">
        <v>2022</v>
      </c>
      <c r="C106" s="7">
        <v>2</v>
      </c>
      <c r="D106" s="7">
        <v>512.4</v>
      </c>
      <c r="E106" s="7">
        <v>9.36</v>
      </c>
      <c r="F106" s="5">
        <v>-0.3</v>
      </c>
      <c r="G106" s="6" t="s">
        <v>73</v>
      </c>
      <c r="H106" s="6" t="s">
        <v>20</v>
      </c>
      <c r="I106" s="10" t="s">
        <v>127</v>
      </c>
      <c r="J106" s="18">
        <v>5</v>
      </c>
      <c r="K106" s="16" t="s">
        <v>167</v>
      </c>
      <c r="L106" s="26">
        <v>1372.24</v>
      </c>
      <c r="M106" s="25">
        <v>27.931999999999999</v>
      </c>
      <c r="N106" s="33">
        <v>22.870000999999998</v>
      </c>
      <c r="O106" s="7">
        <v>19.373000000000001</v>
      </c>
      <c r="P106" s="31"/>
      <c r="Q106" s="8">
        <v>16.666</v>
      </c>
      <c r="R106" s="9">
        <v>3.2525370804059331E-2</v>
      </c>
      <c r="S106" s="8">
        <v>5.0619990000000001</v>
      </c>
      <c r="T106" s="8">
        <v>45.83</v>
      </c>
      <c r="U106" s="7">
        <v>41</v>
      </c>
      <c r="V106" s="8">
        <v>2.406075</v>
      </c>
      <c r="W106" s="8">
        <v>2.1524999999999999</v>
      </c>
      <c r="X106" s="8">
        <v>2.655926</v>
      </c>
      <c r="Y106" s="8">
        <v>0.25357400000000002</v>
      </c>
      <c r="AB106" s="29">
        <f t="shared" si="1"/>
        <v>0</v>
      </c>
    </row>
    <row r="107" spans="1:28" x14ac:dyDescent="0.25">
      <c r="A107" s="36">
        <v>104</v>
      </c>
      <c r="B107" s="7">
        <v>2022</v>
      </c>
      <c r="C107" s="7">
        <v>2</v>
      </c>
      <c r="D107" s="7">
        <v>512.4</v>
      </c>
      <c r="E107" s="7">
        <v>9.36</v>
      </c>
      <c r="F107" s="5">
        <v>-0.3</v>
      </c>
      <c r="G107" s="6" t="s">
        <v>73</v>
      </c>
      <c r="H107" s="6" t="s">
        <v>74</v>
      </c>
      <c r="I107" s="6"/>
      <c r="J107" s="18">
        <v>9</v>
      </c>
      <c r="K107" s="20" t="s">
        <v>167</v>
      </c>
      <c r="L107" s="26">
        <v>1608.18</v>
      </c>
      <c r="M107" s="25">
        <v>43.646000000000001</v>
      </c>
      <c r="N107" s="33">
        <v>33.912002000000001</v>
      </c>
      <c r="O107" s="7">
        <v>19.373000000000001</v>
      </c>
      <c r="P107" s="31"/>
      <c r="Q107" s="8">
        <v>21.087000000000003</v>
      </c>
      <c r="R107" s="9">
        <v>4.1153395784543335E-2</v>
      </c>
      <c r="S107" s="8">
        <v>9.7339970000000005</v>
      </c>
      <c r="T107" s="8">
        <v>40.65</v>
      </c>
      <c r="U107" s="7">
        <v>62</v>
      </c>
      <c r="V107" s="8">
        <v>2.134125</v>
      </c>
      <c r="W107" s="8">
        <v>3.2549999999999999</v>
      </c>
      <c r="X107" s="8">
        <v>7.5998739999999998</v>
      </c>
      <c r="Y107" s="8">
        <v>-1.120878</v>
      </c>
      <c r="AB107" s="29">
        <f t="shared" si="1"/>
        <v>0</v>
      </c>
    </row>
    <row r="108" spans="1:28" x14ac:dyDescent="0.25">
      <c r="A108" s="36">
        <v>105</v>
      </c>
      <c r="B108" s="7">
        <v>2022</v>
      </c>
      <c r="C108" s="7">
        <v>2</v>
      </c>
      <c r="D108" s="7">
        <v>512.4</v>
      </c>
      <c r="E108" s="7">
        <v>9.36</v>
      </c>
      <c r="F108" s="5">
        <v>-0.3</v>
      </c>
      <c r="G108" s="6" t="s">
        <v>73</v>
      </c>
      <c r="H108" s="6" t="s">
        <v>71</v>
      </c>
      <c r="I108" s="6"/>
      <c r="J108" s="18">
        <v>9</v>
      </c>
      <c r="K108" s="19" t="s">
        <v>167</v>
      </c>
      <c r="L108" s="26">
        <v>2504.17</v>
      </c>
      <c r="M108" s="25">
        <v>75.992000000000004</v>
      </c>
      <c r="N108" s="33">
        <v>59.663998999999997</v>
      </c>
      <c r="O108" s="7">
        <v>19.373000000000001</v>
      </c>
      <c r="P108" s="31"/>
      <c r="Q108" s="8">
        <v>23.826000000000001</v>
      </c>
      <c r="R108" s="9">
        <v>4.6498829039812652E-2</v>
      </c>
      <c r="S108" s="8">
        <v>16.328001</v>
      </c>
      <c r="T108" s="8">
        <v>54.44</v>
      </c>
      <c r="U108" s="8">
        <v>35.424315</v>
      </c>
      <c r="V108" s="8">
        <v>2.8580999999999999</v>
      </c>
      <c r="W108" s="8">
        <v>1.859777</v>
      </c>
      <c r="X108" s="8">
        <v>13.469903</v>
      </c>
      <c r="Y108" s="8">
        <v>0.99832399999999999</v>
      </c>
      <c r="AB108" s="29">
        <f t="shared" si="1"/>
        <v>0</v>
      </c>
    </row>
    <row r="109" spans="1:28" x14ac:dyDescent="0.25">
      <c r="A109" s="36">
        <v>106</v>
      </c>
      <c r="B109" s="7">
        <v>2022</v>
      </c>
      <c r="C109" s="7">
        <v>2</v>
      </c>
      <c r="D109" s="7">
        <v>512.4</v>
      </c>
      <c r="E109" s="7">
        <v>9.36</v>
      </c>
      <c r="F109" s="5">
        <v>-0.3</v>
      </c>
      <c r="G109" s="6" t="s">
        <v>73</v>
      </c>
      <c r="H109" s="6" t="s">
        <v>40</v>
      </c>
      <c r="I109" s="6"/>
      <c r="J109" s="18">
        <v>9</v>
      </c>
      <c r="K109" s="19" t="s">
        <v>167</v>
      </c>
      <c r="L109" s="26">
        <v>2983.6</v>
      </c>
      <c r="M109" s="25">
        <v>92.968999999999994</v>
      </c>
      <c r="N109" s="33">
        <v>70.925002000000006</v>
      </c>
      <c r="O109" s="7">
        <v>19.373000000000001</v>
      </c>
      <c r="P109" s="31"/>
      <c r="Q109" s="8">
        <v>23.772000000000002</v>
      </c>
      <c r="R109" s="9">
        <v>4.6393442622950823E-2</v>
      </c>
      <c r="S109" s="8">
        <v>22.044</v>
      </c>
      <c r="T109" s="8">
        <v>74.739999999999995</v>
      </c>
      <c r="U109" s="8">
        <v>102.33739300000001</v>
      </c>
      <c r="V109" s="8">
        <v>3.9238499999999998</v>
      </c>
      <c r="W109" s="8">
        <v>5.3727130000000001</v>
      </c>
      <c r="X109" s="8">
        <v>16.671289999999999</v>
      </c>
      <c r="Y109" s="8">
        <v>0</v>
      </c>
      <c r="AB109" s="29">
        <f t="shared" si="1"/>
        <v>0</v>
      </c>
    </row>
    <row r="110" spans="1:28" x14ac:dyDescent="0.25">
      <c r="A110" s="36">
        <v>107</v>
      </c>
      <c r="B110" s="7">
        <v>2022</v>
      </c>
      <c r="C110" s="7">
        <v>2</v>
      </c>
      <c r="D110" s="7">
        <v>512.4</v>
      </c>
      <c r="E110" s="7">
        <v>9.36</v>
      </c>
      <c r="F110" s="5">
        <v>-0.3</v>
      </c>
      <c r="G110" s="6" t="s">
        <v>73</v>
      </c>
      <c r="H110" s="6" t="s">
        <v>41</v>
      </c>
      <c r="I110" s="6"/>
      <c r="J110" s="18">
        <v>9</v>
      </c>
      <c r="K110" s="19" t="s">
        <v>167</v>
      </c>
      <c r="L110" s="26">
        <v>2456.4499999999998</v>
      </c>
      <c r="M110" s="25">
        <v>74.471999999999994</v>
      </c>
      <c r="N110" s="33">
        <v>57.256003</v>
      </c>
      <c r="O110" s="7">
        <v>19.373000000000001</v>
      </c>
      <c r="P110" s="31"/>
      <c r="Q110" s="8">
        <v>23.308</v>
      </c>
      <c r="R110" s="9">
        <v>4.5487900078064011E-2</v>
      </c>
      <c r="S110" s="8">
        <v>17.216000000000001</v>
      </c>
      <c r="T110" s="8">
        <v>63.36</v>
      </c>
      <c r="U110" s="8">
        <v>62.728000000000002</v>
      </c>
      <c r="V110" s="8">
        <v>3.3264</v>
      </c>
      <c r="W110" s="8">
        <v>3.2932199999999998</v>
      </c>
      <c r="X110" s="8">
        <v>13.889602</v>
      </c>
      <c r="Y110" s="8">
        <v>0</v>
      </c>
      <c r="AB110" s="29">
        <f t="shared" si="1"/>
        <v>0</v>
      </c>
    </row>
    <row r="111" spans="1:28" x14ac:dyDescent="0.25">
      <c r="A111" s="36">
        <v>108</v>
      </c>
      <c r="B111" s="7">
        <v>2022</v>
      </c>
      <c r="C111" s="7">
        <v>2</v>
      </c>
      <c r="D111" s="7">
        <v>512.4</v>
      </c>
      <c r="E111" s="7">
        <v>9.36</v>
      </c>
      <c r="F111" s="5">
        <v>-0.3</v>
      </c>
      <c r="G111" s="6" t="s">
        <v>73</v>
      </c>
      <c r="H111" s="6" t="s">
        <v>42</v>
      </c>
      <c r="I111" s="6"/>
      <c r="J111" s="18">
        <v>9</v>
      </c>
      <c r="K111" s="19" t="s">
        <v>167</v>
      </c>
      <c r="L111" s="26">
        <v>1029.57</v>
      </c>
      <c r="M111" s="25">
        <v>35.371000000000002</v>
      </c>
      <c r="N111" s="33">
        <v>27.560001</v>
      </c>
      <c r="O111" s="7">
        <v>19.373000000000001</v>
      </c>
      <c r="P111" s="31"/>
      <c r="Q111" s="8">
        <v>26.09</v>
      </c>
      <c r="R111" s="9">
        <v>5.0917252146760343E-2</v>
      </c>
      <c r="S111" s="8">
        <v>7.8110010000000001</v>
      </c>
      <c r="T111" s="8">
        <v>35.450000000000003</v>
      </c>
      <c r="U111" s="7">
        <v>32</v>
      </c>
      <c r="V111" s="8">
        <v>1.8611249999999999</v>
      </c>
      <c r="W111" s="8">
        <v>1.68</v>
      </c>
      <c r="X111" s="8">
        <v>5.9498759999999997</v>
      </c>
      <c r="Y111" s="8">
        <v>0.18112600000000001</v>
      </c>
      <c r="AB111" s="29">
        <f t="shared" si="1"/>
        <v>0</v>
      </c>
    </row>
    <row r="112" spans="1:28" x14ac:dyDescent="0.25">
      <c r="A112" s="36">
        <v>109</v>
      </c>
      <c r="B112" s="7">
        <v>2022</v>
      </c>
      <c r="C112" s="7">
        <v>2</v>
      </c>
      <c r="D112" s="7">
        <v>512.4</v>
      </c>
      <c r="E112" s="7">
        <v>9.36</v>
      </c>
      <c r="F112" s="5">
        <v>-0.3</v>
      </c>
      <c r="G112" s="6" t="s">
        <v>73</v>
      </c>
      <c r="H112" s="6" t="s">
        <v>22</v>
      </c>
      <c r="I112" s="10" t="s">
        <v>128</v>
      </c>
      <c r="J112" s="18">
        <v>5</v>
      </c>
      <c r="K112" s="19" t="s">
        <v>167</v>
      </c>
      <c r="L112" s="26">
        <v>1367.55</v>
      </c>
      <c r="M112" s="25">
        <v>29.013000000000002</v>
      </c>
      <c r="N112" s="33">
        <v>22.668001</v>
      </c>
      <c r="O112" s="7">
        <v>19.373000000000001</v>
      </c>
      <c r="P112" s="31"/>
      <c r="Q112" s="8">
        <v>16.576000000000001</v>
      </c>
      <c r="R112" s="9">
        <v>3.2349726775956288E-2</v>
      </c>
      <c r="S112" s="8">
        <v>6.3449999999999998</v>
      </c>
      <c r="T112" s="8">
        <v>45.84</v>
      </c>
      <c r="U112" s="8">
        <v>53</v>
      </c>
      <c r="V112" s="8">
        <v>2.4066000000000001</v>
      </c>
      <c r="W112" s="8">
        <v>2.7825000000000002</v>
      </c>
      <c r="X112" s="8">
        <v>3.9384000000000001</v>
      </c>
      <c r="Y112" s="8">
        <v>-0.37590000000000001</v>
      </c>
      <c r="AB112" s="29">
        <f t="shared" si="1"/>
        <v>0</v>
      </c>
    </row>
    <row r="113" spans="1:28" x14ac:dyDescent="0.25">
      <c r="A113" s="36">
        <v>110</v>
      </c>
      <c r="B113" s="7">
        <v>2022</v>
      </c>
      <c r="C113" s="7">
        <v>2</v>
      </c>
      <c r="D113" s="7">
        <v>512.4</v>
      </c>
      <c r="E113" s="7">
        <v>9.36</v>
      </c>
      <c r="F113" s="5">
        <v>-0.3</v>
      </c>
      <c r="G113" s="6" t="s">
        <v>73</v>
      </c>
      <c r="H113" s="6" t="s">
        <v>22</v>
      </c>
      <c r="I113" s="10" t="s">
        <v>129</v>
      </c>
      <c r="J113" s="18">
        <v>5</v>
      </c>
      <c r="K113" s="19" t="s">
        <v>167</v>
      </c>
      <c r="L113" s="26">
        <v>1306.56</v>
      </c>
      <c r="M113" s="25">
        <v>28.14</v>
      </c>
      <c r="N113" s="33">
        <v>22.562999999999999</v>
      </c>
      <c r="O113" s="7">
        <v>19.373000000000001</v>
      </c>
      <c r="P113" s="31"/>
      <c r="Q113" s="8">
        <v>17.268999999999998</v>
      </c>
      <c r="R113" s="9">
        <v>3.3702185792349723E-2</v>
      </c>
      <c r="S113" s="8">
        <v>5.5769979999999997</v>
      </c>
      <c r="T113" s="8">
        <v>30.312000000000001</v>
      </c>
      <c r="U113" s="7">
        <v>26</v>
      </c>
      <c r="V113" s="8">
        <v>1.59138</v>
      </c>
      <c r="W113" s="8">
        <v>1.365</v>
      </c>
      <c r="X113" s="8">
        <v>3.9856199999999999</v>
      </c>
      <c r="Y113" s="8">
        <v>0.226378</v>
      </c>
      <c r="AB113" s="29">
        <f t="shared" si="1"/>
        <v>0</v>
      </c>
    </row>
    <row r="114" spans="1:28" x14ac:dyDescent="0.25">
      <c r="A114" s="36">
        <v>111</v>
      </c>
      <c r="B114" s="7">
        <v>2022</v>
      </c>
      <c r="C114" s="7">
        <v>2</v>
      </c>
      <c r="D114" s="7">
        <v>512.4</v>
      </c>
      <c r="E114" s="7">
        <v>9.36</v>
      </c>
      <c r="F114" s="5">
        <v>-0.3</v>
      </c>
      <c r="G114" s="6" t="s">
        <v>73</v>
      </c>
      <c r="H114" s="6" t="s">
        <v>22</v>
      </c>
      <c r="I114" s="10" t="s">
        <v>130</v>
      </c>
      <c r="J114" s="18">
        <v>5</v>
      </c>
      <c r="K114" s="19" t="s">
        <v>167</v>
      </c>
      <c r="L114" s="26">
        <v>1304.52</v>
      </c>
      <c r="M114" s="25">
        <v>25.696000000000002</v>
      </c>
      <c r="N114" s="33">
        <v>20.076001000000002</v>
      </c>
      <c r="O114" s="7">
        <v>19.373000000000001</v>
      </c>
      <c r="P114" s="31"/>
      <c r="Q114" s="8">
        <v>15.389999999999999</v>
      </c>
      <c r="R114" s="9">
        <v>3.0035128805620606E-2</v>
      </c>
      <c r="S114" s="8">
        <v>5.62</v>
      </c>
      <c r="T114" s="8">
        <v>34.795999999999999</v>
      </c>
      <c r="U114" s="8">
        <v>30.5</v>
      </c>
      <c r="V114" s="8">
        <v>1.8267899999999999</v>
      </c>
      <c r="W114" s="8">
        <v>1.6012500000000001</v>
      </c>
      <c r="X114" s="8">
        <v>3.7932100000000002</v>
      </c>
      <c r="Y114" s="8">
        <v>0.22553999999999999</v>
      </c>
      <c r="AB114" s="29">
        <f t="shared" si="1"/>
        <v>0</v>
      </c>
    </row>
    <row r="115" spans="1:28" x14ac:dyDescent="0.25">
      <c r="A115" s="36">
        <v>112</v>
      </c>
      <c r="B115" s="7">
        <v>2022</v>
      </c>
      <c r="C115" s="7">
        <v>2</v>
      </c>
      <c r="D115" s="7">
        <v>512.4</v>
      </c>
      <c r="E115" s="7">
        <v>9.36</v>
      </c>
      <c r="F115" s="5">
        <v>-0.3</v>
      </c>
      <c r="G115" s="6" t="s">
        <v>73</v>
      </c>
      <c r="H115" s="6" t="s">
        <v>22</v>
      </c>
      <c r="I115" s="10" t="s">
        <v>131</v>
      </c>
      <c r="J115" s="18">
        <v>5</v>
      </c>
      <c r="K115" s="19" t="s">
        <v>167</v>
      </c>
      <c r="L115" s="26">
        <v>1286.6199999999999</v>
      </c>
      <c r="M115" s="25">
        <v>24.484000000000002</v>
      </c>
      <c r="N115" s="33">
        <v>17.576999000000001</v>
      </c>
      <c r="O115" s="7">
        <v>19.373000000000001</v>
      </c>
      <c r="P115" s="31"/>
      <c r="Q115" s="8">
        <v>13.661</v>
      </c>
      <c r="R115" s="9">
        <v>2.66608118657299E-2</v>
      </c>
      <c r="S115" s="8">
        <v>6.907</v>
      </c>
      <c r="T115" s="8">
        <v>49.935000000000002</v>
      </c>
      <c r="U115" s="8">
        <v>48</v>
      </c>
      <c r="V115" s="8">
        <v>2.621588</v>
      </c>
      <c r="W115" s="8">
        <v>2.52</v>
      </c>
      <c r="X115" s="8">
        <v>4.285412</v>
      </c>
      <c r="Y115" s="8">
        <v>0.101588</v>
      </c>
      <c r="AB115" s="29">
        <f t="shared" si="1"/>
        <v>-5.0000000006988898E-7</v>
      </c>
    </row>
    <row r="116" spans="1:28" x14ac:dyDescent="0.25">
      <c r="A116" s="36">
        <v>113</v>
      </c>
      <c r="B116" s="7">
        <v>2022</v>
      </c>
      <c r="C116" s="7">
        <v>2</v>
      </c>
      <c r="D116" s="7">
        <v>512.4</v>
      </c>
      <c r="E116" s="7">
        <v>9.36</v>
      </c>
      <c r="F116" s="5">
        <v>-0.3</v>
      </c>
      <c r="G116" s="6" t="s">
        <v>73</v>
      </c>
      <c r="H116" s="6" t="s">
        <v>22</v>
      </c>
      <c r="I116" s="10" t="s">
        <v>132</v>
      </c>
      <c r="J116" s="18">
        <v>5</v>
      </c>
      <c r="K116" s="19" t="s">
        <v>167</v>
      </c>
      <c r="L116" s="26">
        <v>1390.67</v>
      </c>
      <c r="M116" s="25">
        <v>31.032</v>
      </c>
      <c r="N116" s="33">
        <v>24.372</v>
      </c>
      <c r="O116" s="7">
        <v>19.373000000000001</v>
      </c>
      <c r="P116" s="31"/>
      <c r="Q116" s="8">
        <v>17.524999999999999</v>
      </c>
      <c r="R116" s="9">
        <v>3.4201795472287272E-2</v>
      </c>
      <c r="S116" s="8">
        <v>6.6600010000000003</v>
      </c>
      <c r="T116" s="8">
        <v>51.47</v>
      </c>
      <c r="U116" s="7">
        <v>25</v>
      </c>
      <c r="V116" s="8">
        <v>2.702175</v>
      </c>
      <c r="W116" s="8">
        <v>1.3125</v>
      </c>
      <c r="X116" s="8">
        <v>3.9578259999999998</v>
      </c>
      <c r="Y116" s="8">
        <v>1.3896759999999999</v>
      </c>
      <c r="AB116" s="29">
        <f t="shared" si="1"/>
        <v>0</v>
      </c>
    </row>
    <row r="117" spans="1:28" x14ac:dyDescent="0.25">
      <c r="A117" s="36">
        <v>114</v>
      </c>
      <c r="B117" s="7">
        <v>2022</v>
      </c>
      <c r="C117" s="7">
        <v>2</v>
      </c>
      <c r="D117" s="7">
        <v>512.4</v>
      </c>
      <c r="E117" s="7">
        <v>9.36</v>
      </c>
      <c r="F117" s="5">
        <v>-0.3</v>
      </c>
      <c r="G117" s="6" t="s">
        <v>73</v>
      </c>
      <c r="H117" s="6" t="s">
        <v>43</v>
      </c>
      <c r="I117" s="6"/>
      <c r="J117" s="18">
        <v>9</v>
      </c>
      <c r="K117" s="19" t="s">
        <v>167</v>
      </c>
      <c r="L117" s="26">
        <v>1604.98</v>
      </c>
      <c r="M117" s="25">
        <v>48.46</v>
      </c>
      <c r="N117" s="33">
        <v>36.366005999999999</v>
      </c>
      <c r="O117" s="7">
        <v>19.373000000000001</v>
      </c>
      <c r="P117" s="31"/>
      <c r="Q117" s="8">
        <v>22.36</v>
      </c>
      <c r="R117" s="9">
        <v>4.3637782982045278E-2</v>
      </c>
      <c r="S117" s="8">
        <v>12.094003000000001</v>
      </c>
      <c r="T117" s="8">
        <v>27.38</v>
      </c>
      <c r="U117" s="7">
        <v>29</v>
      </c>
      <c r="V117" s="8">
        <v>1.4374499999999999</v>
      </c>
      <c r="W117" s="8">
        <v>1.5225</v>
      </c>
      <c r="X117" s="8">
        <v>10.656548000000001</v>
      </c>
      <c r="Y117" s="8">
        <v>-8.5046999999999998E-2</v>
      </c>
      <c r="AB117" s="29">
        <f t="shared" si="1"/>
        <v>0</v>
      </c>
    </row>
    <row r="118" spans="1:28" x14ac:dyDescent="0.25">
      <c r="A118" s="36">
        <v>115</v>
      </c>
      <c r="B118" s="7">
        <v>2022</v>
      </c>
      <c r="C118" s="7">
        <v>2</v>
      </c>
      <c r="D118" s="7">
        <v>512.4</v>
      </c>
      <c r="E118" s="7">
        <v>9.36</v>
      </c>
      <c r="F118" s="5">
        <v>-0.3</v>
      </c>
      <c r="G118" s="6" t="s">
        <v>73</v>
      </c>
      <c r="H118" s="6" t="s">
        <v>23</v>
      </c>
      <c r="I118" s="6"/>
      <c r="J118" s="18">
        <v>5</v>
      </c>
      <c r="K118" s="16" t="s">
        <v>165</v>
      </c>
      <c r="L118" s="26">
        <v>2703.12</v>
      </c>
      <c r="M118" s="25">
        <v>66.581000000000003</v>
      </c>
      <c r="N118" s="33">
        <v>53.246994999999998</v>
      </c>
      <c r="O118" s="7">
        <v>19.373000000000001</v>
      </c>
      <c r="P118" s="31"/>
      <c r="Q118" s="8">
        <v>19.698</v>
      </c>
      <c r="R118" s="9">
        <v>3.8442622950819676E-2</v>
      </c>
      <c r="S118" s="8">
        <v>13.334001000000001</v>
      </c>
      <c r="T118" s="8">
        <v>67.45</v>
      </c>
      <c r="U118" s="8">
        <v>62.758426999999998</v>
      </c>
      <c r="V118" s="8">
        <v>3.5411250000000001</v>
      </c>
      <c r="W118" s="8">
        <v>3.2948170000000001</v>
      </c>
      <c r="X118" s="8">
        <v>9.7928770000000007</v>
      </c>
      <c r="Y118" s="8">
        <v>0.246309</v>
      </c>
      <c r="AB118" s="29">
        <f t="shared" si="1"/>
        <v>0</v>
      </c>
    </row>
    <row r="119" spans="1:28" x14ac:dyDescent="0.25">
      <c r="A119" s="36">
        <v>116</v>
      </c>
      <c r="B119" s="7">
        <v>2022</v>
      </c>
      <c r="C119" s="7">
        <v>2</v>
      </c>
      <c r="D119" s="7">
        <v>512.4</v>
      </c>
      <c r="E119" s="7">
        <v>9.36</v>
      </c>
      <c r="F119" s="5">
        <v>-0.3</v>
      </c>
      <c r="G119" s="6" t="s">
        <v>73</v>
      </c>
      <c r="H119" s="6" t="s">
        <v>25</v>
      </c>
      <c r="I119" s="6"/>
      <c r="J119" s="15">
        <v>5</v>
      </c>
      <c r="K119" s="16" t="s">
        <v>165</v>
      </c>
      <c r="L119" s="26">
        <v>1359.26</v>
      </c>
      <c r="M119" s="25">
        <v>34.843000000000004</v>
      </c>
      <c r="N119" s="33">
        <v>27.339003999999999</v>
      </c>
      <c r="O119" s="7">
        <v>19.373000000000001</v>
      </c>
      <c r="P119" s="31"/>
      <c r="Q119" s="8">
        <v>20.113</v>
      </c>
      <c r="R119" s="9">
        <v>3.9252537080405936E-2</v>
      </c>
      <c r="S119" s="8">
        <v>7.5039990000000003</v>
      </c>
      <c r="T119" s="8">
        <v>40.749000000000002</v>
      </c>
      <c r="U119" s="8">
        <v>41.5</v>
      </c>
      <c r="V119" s="8">
        <v>2.1393230000000001</v>
      </c>
      <c r="W119" s="8">
        <v>2.17875</v>
      </c>
      <c r="X119" s="8">
        <v>5.3646779999999996</v>
      </c>
      <c r="Y119" s="8">
        <v>-3.9427999999999998E-2</v>
      </c>
      <c r="AB119" s="29">
        <f t="shared" si="1"/>
        <v>-5.0000000006988898E-7</v>
      </c>
    </row>
    <row r="120" spans="1:28" x14ac:dyDescent="0.25">
      <c r="A120" s="36">
        <v>117</v>
      </c>
      <c r="B120" s="7">
        <v>2022</v>
      </c>
      <c r="C120" s="7">
        <v>2</v>
      </c>
      <c r="D120" s="7">
        <v>512.4</v>
      </c>
      <c r="E120" s="7">
        <v>9.36</v>
      </c>
      <c r="F120" s="5">
        <v>-0.3</v>
      </c>
      <c r="G120" s="6" t="s">
        <v>73</v>
      </c>
      <c r="H120" s="6" t="s">
        <v>27</v>
      </c>
      <c r="I120" s="6"/>
      <c r="J120" s="17">
        <v>9</v>
      </c>
      <c r="K120" s="16" t="s">
        <v>165</v>
      </c>
      <c r="L120" s="26">
        <v>3499.83</v>
      </c>
      <c r="M120" s="25">
        <v>84.688000000000002</v>
      </c>
      <c r="N120" s="33">
        <v>67.252996999999993</v>
      </c>
      <c r="O120" s="7">
        <v>19.373000000000001</v>
      </c>
      <c r="P120" s="31"/>
      <c r="Q120" s="8">
        <v>19.216000000000001</v>
      </c>
      <c r="R120" s="9">
        <v>3.7501951600312257E-2</v>
      </c>
      <c r="S120" s="8">
        <v>17.434998</v>
      </c>
      <c r="T120" s="8">
        <v>94.67</v>
      </c>
      <c r="U120" s="8">
        <v>99</v>
      </c>
      <c r="V120" s="8">
        <v>4.9701750000000002</v>
      </c>
      <c r="W120" s="8">
        <v>5.1974999999999998</v>
      </c>
      <c r="X120" s="8">
        <v>12.464824999999999</v>
      </c>
      <c r="Y120" s="8">
        <v>-0.227327</v>
      </c>
      <c r="AB120" s="29">
        <f t="shared" si="1"/>
        <v>0</v>
      </c>
    </row>
    <row r="121" spans="1:28" x14ac:dyDescent="0.25">
      <c r="A121" s="36">
        <v>118</v>
      </c>
      <c r="B121" s="7">
        <v>2022</v>
      </c>
      <c r="C121" s="7">
        <v>2</v>
      </c>
      <c r="D121" s="7">
        <v>512.4</v>
      </c>
      <c r="E121" s="7">
        <v>9.36</v>
      </c>
      <c r="F121" s="5">
        <v>-0.3</v>
      </c>
      <c r="G121" s="6" t="s">
        <v>73</v>
      </c>
      <c r="H121" s="6" t="s">
        <v>69</v>
      </c>
      <c r="I121" s="10" t="s">
        <v>128</v>
      </c>
      <c r="J121" s="18">
        <v>5</v>
      </c>
      <c r="K121" s="16" t="s">
        <v>167</v>
      </c>
      <c r="L121" s="26">
        <v>1397.37</v>
      </c>
      <c r="M121" s="25">
        <v>26.99</v>
      </c>
      <c r="N121" s="33">
        <v>22.237002</v>
      </c>
      <c r="O121" s="7">
        <v>19.373000000000001</v>
      </c>
      <c r="P121" s="31"/>
      <c r="Q121" s="8">
        <v>15.913</v>
      </c>
      <c r="R121" s="9">
        <v>3.1055815768930524E-2</v>
      </c>
      <c r="S121" s="8">
        <v>4.7530000000000001</v>
      </c>
      <c r="T121" s="8">
        <v>24.7</v>
      </c>
      <c r="U121" s="8">
        <v>35.152000000000001</v>
      </c>
      <c r="V121" s="8">
        <v>1.2967500000000001</v>
      </c>
      <c r="W121" s="8">
        <v>1.84548</v>
      </c>
      <c r="X121" s="8">
        <v>2.9075190000000002</v>
      </c>
      <c r="Y121" s="8">
        <v>0</v>
      </c>
      <c r="AB121" s="29">
        <f t="shared" si="1"/>
        <v>0</v>
      </c>
    </row>
    <row r="122" spans="1:28" x14ac:dyDescent="0.25">
      <c r="A122" s="36">
        <v>119</v>
      </c>
      <c r="B122" s="7">
        <v>2022</v>
      </c>
      <c r="C122" s="7">
        <v>2</v>
      </c>
      <c r="D122" s="7">
        <v>512.4</v>
      </c>
      <c r="E122" s="7">
        <v>9.36</v>
      </c>
      <c r="F122" s="5">
        <v>-0.3</v>
      </c>
      <c r="G122" s="6" t="s">
        <v>73</v>
      </c>
      <c r="H122" s="6" t="s">
        <v>69</v>
      </c>
      <c r="I122" s="10" t="s">
        <v>129</v>
      </c>
      <c r="J122" s="18">
        <v>5</v>
      </c>
      <c r="K122" s="16" t="s">
        <v>167</v>
      </c>
      <c r="L122" s="26">
        <v>1312.04</v>
      </c>
      <c r="M122" s="25">
        <v>23.635000000000002</v>
      </c>
      <c r="N122" s="33">
        <v>20.119001000000001</v>
      </c>
      <c r="O122" s="7">
        <v>19.373000000000001</v>
      </c>
      <c r="P122" s="31"/>
      <c r="Q122" s="8">
        <v>15.334</v>
      </c>
      <c r="R122" s="9">
        <v>2.9925839188134271E-2</v>
      </c>
      <c r="S122" s="8">
        <v>3.5159989999999999</v>
      </c>
      <c r="T122" s="8">
        <v>21.327000000000002</v>
      </c>
      <c r="U122" s="7">
        <v>19</v>
      </c>
      <c r="V122" s="8">
        <v>1.1196680000000001</v>
      </c>
      <c r="W122" s="8">
        <v>0.99750000000000005</v>
      </c>
      <c r="X122" s="8">
        <v>2.3963320000000001</v>
      </c>
      <c r="Y122" s="8">
        <v>0.122167</v>
      </c>
      <c r="AB122" s="29">
        <f t="shared" si="1"/>
        <v>-5.0000000006988898E-7</v>
      </c>
    </row>
    <row r="123" spans="1:28" x14ac:dyDescent="0.25">
      <c r="A123" s="36">
        <v>120</v>
      </c>
      <c r="B123" s="7">
        <v>2022</v>
      </c>
      <c r="C123" s="7">
        <v>2</v>
      </c>
      <c r="D123" s="7">
        <v>512.4</v>
      </c>
      <c r="E123" s="7">
        <v>9.36</v>
      </c>
      <c r="F123" s="5">
        <v>-0.3</v>
      </c>
      <c r="G123" s="6" t="s">
        <v>73</v>
      </c>
      <c r="H123" s="6" t="s">
        <v>69</v>
      </c>
      <c r="I123" s="10" t="s">
        <v>130</v>
      </c>
      <c r="J123" s="18">
        <v>5</v>
      </c>
      <c r="K123" s="16" t="s">
        <v>167</v>
      </c>
      <c r="L123" s="26">
        <v>1275.3599999999999</v>
      </c>
      <c r="M123" s="25">
        <v>24.2</v>
      </c>
      <c r="N123" s="33">
        <v>20.011998999999999</v>
      </c>
      <c r="O123" s="7">
        <v>19.373000000000001</v>
      </c>
      <c r="P123" s="31"/>
      <c r="Q123" s="8">
        <v>15.691000000000001</v>
      </c>
      <c r="R123" s="9">
        <v>3.0622560499609684E-2</v>
      </c>
      <c r="S123" s="8">
        <v>4.1880009999999999</v>
      </c>
      <c r="T123" s="8">
        <v>27.608000000000001</v>
      </c>
      <c r="U123" s="7">
        <v>33.5</v>
      </c>
      <c r="V123" s="8">
        <v>1.4494199999999999</v>
      </c>
      <c r="W123" s="8">
        <v>1.75875</v>
      </c>
      <c r="X123" s="8">
        <v>2.7385799999999998</v>
      </c>
      <c r="Y123" s="8">
        <v>-0.30932900000000002</v>
      </c>
      <c r="AB123" s="29">
        <f t="shared" si="1"/>
        <v>0</v>
      </c>
    </row>
    <row r="124" spans="1:28" x14ac:dyDescent="0.25">
      <c r="A124" s="36">
        <v>121</v>
      </c>
      <c r="B124" s="7">
        <v>2022</v>
      </c>
      <c r="C124" s="7">
        <v>2</v>
      </c>
      <c r="D124" s="7">
        <v>512.4</v>
      </c>
      <c r="E124" s="7">
        <v>9.36</v>
      </c>
      <c r="F124" s="5">
        <v>-0.3</v>
      </c>
      <c r="G124" s="6" t="s">
        <v>73</v>
      </c>
      <c r="H124" s="6" t="s">
        <v>69</v>
      </c>
      <c r="I124" s="10" t="s">
        <v>134</v>
      </c>
      <c r="J124" s="18">
        <v>5</v>
      </c>
      <c r="K124" s="16" t="s">
        <v>167</v>
      </c>
      <c r="L124" s="26">
        <v>1375.91</v>
      </c>
      <c r="M124" s="25">
        <v>27.731999999999999</v>
      </c>
      <c r="N124" s="33">
        <v>22.350003000000001</v>
      </c>
      <c r="O124" s="7">
        <v>19.373000000000001</v>
      </c>
      <c r="P124" s="31"/>
      <c r="Q124" s="8">
        <v>16.244</v>
      </c>
      <c r="R124" s="9">
        <v>3.1701795472287277E-2</v>
      </c>
      <c r="S124" s="8">
        <v>5.3820009999999998</v>
      </c>
      <c r="T124" s="8">
        <v>37.26</v>
      </c>
      <c r="U124" s="7">
        <v>39</v>
      </c>
      <c r="V124" s="8">
        <v>1.9561500000000001</v>
      </c>
      <c r="W124" s="8">
        <v>2.0474999999999999</v>
      </c>
      <c r="X124" s="8">
        <v>3.4258500000000001</v>
      </c>
      <c r="Y124" s="8">
        <v>-9.1349E-2</v>
      </c>
      <c r="AB124" s="29">
        <f t="shared" si="1"/>
        <v>0</v>
      </c>
    </row>
    <row r="125" spans="1:28" x14ac:dyDescent="0.25">
      <c r="A125" s="36">
        <v>122</v>
      </c>
      <c r="B125" s="7">
        <v>2022</v>
      </c>
      <c r="C125" s="7">
        <v>2</v>
      </c>
      <c r="D125" s="7">
        <v>512.4</v>
      </c>
      <c r="E125" s="7">
        <v>9.36</v>
      </c>
      <c r="F125" s="5">
        <v>-0.3</v>
      </c>
      <c r="G125" s="6" t="s">
        <v>73</v>
      </c>
      <c r="H125" s="6" t="s">
        <v>30</v>
      </c>
      <c r="I125" s="6"/>
      <c r="J125" s="15">
        <v>5</v>
      </c>
      <c r="K125" s="16" t="s">
        <v>167</v>
      </c>
      <c r="L125" s="26">
        <v>886.49</v>
      </c>
      <c r="M125" s="25">
        <v>18.710999999999999</v>
      </c>
      <c r="N125" s="33">
        <v>14.206999</v>
      </c>
      <c r="O125" s="7">
        <v>19.373000000000001</v>
      </c>
      <c r="P125" s="31"/>
      <c r="Q125" s="8">
        <v>16.026</v>
      </c>
      <c r="R125" s="9">
        <v>3.1276346604215459E-2</v>
      </c>
      <c r="S125" s="8">
        <v>4.5039990000000003</v>
      </c>
      <c r="T125" s="8">
        <v>28.562000000000001</v>
      </c>
      <c r="U125" s="7">
        <v>17.5</v>
      </c>
      <c r="V125" s="8">
        <v>1.4995050000000001</v>
      </c>
      <c r="W125" s="8">
        <v>0.91874999999999996</v>
      </c>
      <c r="X125" s="8">
        <v>3.0044940000000002</v>
      </c>
      <c r="Y125" s="8">
        <v>0.58075399999999999</v>
      </c>
      <c r="AB125" s="29">
        <f t="shared" si="1"/>
        <v>0</v>
      </c>
    </row>
    <row r="126" spans="1:28" x14ac:dyDescent="0.25">
      <c r="A126" s="36">
        <v>123</v>
      </c>
      <c r="B126" s="7">
        <v>2022</v>
      </c>
      <c r="C126" s="7">
        <v>2</v>
      </c>
      <c r="D126" s="7">
        <v>512.4</v>
      </c>
      <c r="E126" s="7">
        <v>9.36</v>
      </c>
      <c r="F126" s="5">
        <v>-0.3</v>
      </c>
      <c r="G126" s="6" t="s">
        <v>73</v>
      </c>
      <c r="H126" s="6" t="s">
        <v>32</v>
      </c>
      <c r="I126" s="6"/>
      <c r="J126" s="17">
        <v>5</v>
      </c>
      <c r="K126" s="16" t="s">
        <v>165</v>
      </c>
      <c r="L126" s="26">
        <v>2726.27</v>
      </c>
      <c r="M126" s="25">
        <v>65.769000000000005</v>
      </c>
      <c r="N126" s="33">
        <v>52.267000000000003</v>
      </c>
      <c r="O126" s="7">
        <v>19.373000000000001</v>
      </c>
      <c r="P126" s="31"/>
      <c r="Q126" s="8">
        <v>19.172000000000001</v>
      </c>
      <c r="R126" s="9">
        <v>3.741608118657299E-2</v>
      </c>
      <c r="S126" s="8">
        <v>13.502000000000001</v>
      </c>
      <c r="T126" s="8">
        <v>86.26</v>
      </c>
      <c r="U126" s="8">
        <v>74.227999999999994</v>
      </c>
      <c r="V126" s="8">
        <v>4.5286499999999998</v>
      </c>
      <c r="W126" s="8">
        <v>3.89697</v>
      </c>
      <c r="X126" s="8">
        <v>8.9733490000000007</v>
      </c>
      <c r="Y126" s="8">
        <v>0</v>
      </c>
      <c r="AB126" s="29">
        <f t="shared" si="1"/>
        <v>0</v>
      </c>
    </row>
    <row r="127" spans="1:28" x14ac:dyDescent="0.25">
      <c r="A127" s="36">
        <v>124</v>
      </c>
      <c r="B127" s="7">
        <v>2022</v>
      </c>
      <c r="C127" s="7">
        <v>2</v>
      </c>
      <c r="D127" s="7">
        <v>512.4</v>
      </c>
      <c r="E127" s="7">
        <v>9.36</v>
      </c>
      <c r="F127" s="5">
        <v>-0.3</v>
      </c>
      <c r="G127" s="6" t="s">
        <v>73</v>
      </c>
      <c r="H127" s="6" t="s">
        <v>34</v>
      </c>
      <c r="I127" s="6"/>
      <c r="J127" s="18">
        <v>5</v>
      </c>
      <c r="K127" s="16" t="s">
        <v>165</v>
      </c>
      <c r="L127" s="26">
        <v>1353.28</v>
      </c>
      <c r="M127" s="25">
        <v>35.49</v>
      </c>
      <c r="N127" s="33">
        <v>28.036000000000001</v>
      </c>
      <c r="O127" s="7">
        <v>19.373000000000001</v>
      </c>
      <c r="P127" s="31"/>
      <c r="Q127" s="8">
        <v>20.716999999999999</v>
      </c>
      <c r="R127" s="9">
        <v>4.0431303669008586E-2</v>
      </c>
      <c r="S127" s="8">
        <v>7.4540030000000002</v>
      </c>
      <c r="T127" s="8">
        <v>38.865000000000002</v>
      </c>
      <c r="U127" s="7">
        <v>50.5</v>
      </c>
      <c r="V127" s="8">
        <v>2.040413</v>
      </c>
      <c r="W127" s="8">
        <v>2.6512500000000001</v>
      </c>
      <c r="X127" s="8">
        <v>5.4135869999999997</v>
      </c>
      <c r="Y127" s="8">
        <v>-0.61083399999999999</v>
      </c>
      <c r="AB127" s="29">
        <f t="shared" si="1"/>
        <v>-5.0000000006988898E-7</v>
      </c>
    </row>
    <row r="128" spans="1:28" x14ac:dyDescent="0.25">
      <c r="A128" s="36">
        <v>125</v>
      </c>
      <c r="B128" s="7">
        <v>2022</v>
      </c>
      <c r="C128" s="7">
        <v>2</v>
      </c>
      <c r="D128" s="7">
        <v>512.4</v>
      </c>
      <c r="E128" s="7">
        <v>9.36</v>
      </c>
      <c r="F128" s="5">
        <v>-0.3</v>
      </c>
      <c r="G128" s="6" t="s">
        <v>75</v>
      </c>
      <c r="H128" s="6" t="s">
        <v>21</v>
      </c>
      <c r="I128" s="6"/>
      <c r="J128" s="18">
        <v>5</v>
      </c>
      <c r="K128" s="16" t="s">
        <v>165</v>
      </c>
      <c r="L128" s="26">
        <v>2203.4699999999998</v>
      </c>
      <c r="M128" s="25">
        <v>55.930999999999997</v>
      </c>
      <c r="N128" s="33">
        <v>40.544994000000003</v>
      </c>
      <c r="O128" s="7">
        <v>19.373000000000001</v>
      </c>
      <c r="P128" s="31"/>
      <c r="Q128" s="8">
        <v>18.401</v>
      </c>
      <c r="R128" s="9">
        <v>3.5911397345823576E-2</v>
      </c>
      <c r="S128" s="8">
        <v>15.386001</v>
      </c>
      <c r="T128" s="8">
        <v>111.82</v>
      </c>
      <c r="U128" s="8">
        <v>84</v>
      </c>
      <c r="V128" s="8">
        <v>5.8705499999999997</v>
      </c>
      <c r="W128" s="8">
        <v>4.41</v>
      </c>
      <c r="X128" s="8">
        <v>9.5154479999999992</v>
      </c>
      <c r="Y128" s="8">
        <v>1.4605509999999999</v>
      </c>
      <c r="AB128" s="29">
        <f t="shared" si="1"/>
        <v>0</v>
      </c>
    </row>
    <row r="129" spans="1:28" x14ac:dyDescent="0.25">
      <c r="A129" s="36">
        <v>126</v>
      </c>
      <c r="B129" s="7">
        <v>2022</v>
      </c>
      <c r="C129" s="7">
        <v>2</v>
      </c>
      <c r="D129" s="7">
        <v>512.4</v>
      </c>
      <c r="E129" s="7">
        <v>9.36</v>
      </c>
      <c r="F129" s="5">
        <v>-0.3</v>
      </c>
      <c r="G129" s="6" t="s">
        <v>75</v>
      </c>
      <c r="H129" s="6" t="s">
        <v>71</v>
      </c>
      <c r="I129" s="6"/>
      <c r="J129" s="18">
        <v>5</v>
      </c>
      <c r="K129" s="16" t="s">
        <v>165</v>
      </c>
      <c r="L129" s="26">
        <v>1365.36</v>
      </c>
      <c r="M129" s="25">
        <v>33.554000000000002</v>
      </c>
      <c r="N129" s="33">
        <v>26.315000999999999</v>
      </c>
      <c r="O129" s="7">
        <v>19.373000000000001</v>
      </c>
      <c r="P129" s="31"/>
      <c r="Q129" s="8">
        <v>19.273</v>
      </c>
      <c r="R129" s="9">
        <v>3.7613192818110854E-2</v>
      </c>
      <c r="S129" s="8">
        <v>7.2390020000000002</v>
      </c>
      <c r="T129" s="8">
        <v>42.98</v>
      </c>
      <c r="U129" s="7">
        <v>45</v>
      </c>
      <c r="V129" s="8">
        <v>2.2564500000000001</v>
      </c>
      <c r="W129" s="8">
        <v>2.3624999999999998</v>
      </c>
      <c r="X129" s="8">
        <v>4.9825499999999998</v>
      </c>
      <c r="Y129" s="8">
        <v>-0.106048</v>
      </c>
      <c r="AB129" s="29">
        <f t="shared" si="1"/>
        <v>0</v>
      </c>
    </row>
    <row r="130" spans="1:28" x14ac:dyDescent="0.25">
      <c r="A130" s="36">
        <v>127</v>
      </c>
      <c r="B130" s="7">
        <v>2022</v>
      </c>
      <c r="C130" s="7">
        <v>2</v>
      </c>
      <c r="D130" s="7">
        <v>512.4</v>
      </c>
      <c r="E130" s="7">
        <v>9.36</v>
      </c>
      <c r="F130" s="5">
        <v>-0.3</v>
      </c>
      <c r="G130" s="6" t="s">
        <v>75</v>
      </c>
      <c r="H130" s="6" t="s">
        <v>67</v>
      </c>
      <c r="I130" s="6"/>
      <c r="J130" s="18">
        <v>5</v>
      </c>
      <c r="K130" s="16" t="s">
        <v>165</v>
      </c>
      <c r="L130" s="26">
        <v>1370.04</v>
      </c>
      <c r="M130" s="25">
        <v>33.89</v>
      </c>
      <c r="N130" s="33">
        <v>27.859995999999999</v>
      </c>
      <c r="O130" s="7">
        <v>19.373000000000001</v>
      </c>
      <c r="P130" s="31"/>
      <c r="Q130" s="8">
        <v>20.334999999999997</v>
      </c>
      <c r="R130" s="9">
        <v>3.9685792349726773E-2</v>
      </c>
      <c r="S130" s="8">
        <v>6.0299969999999998</v>
      </c>
      <c r="T130" s="8">
        <v>33.9</v>
      </c>
      <c r="U130" s="7">
        <v>37.299999999999997</v>
      </c>
      <c r="V130" s="8">
        <v>1.7797499999999999</v>
      </c>
      <c r="W130" s="8">
        <v>1.95825</v>
      </c>
      <c r="X130" s="8">
        <v>4.2502500000000003</v>
      </c>
      <c r="Y130" s="8">
        <v>-0.178503</v>
      </c>
      <c r="AB130" s="29">
        <f t="shared" si="1"/>
        <v>0</v>
      </c>
    </row>
    <row r="131" spans="1:28" x14ac:dyDescent="0.25">
      <c r="A131" s="36">
        <v>128</v>
      </c>
      <c r="B131" s="7">
        <v>2022</v>
      </c>
      <c r="C131" s="7">
        <v>2</v>
      </c>
      <c r="D131" s="7">
        <v>512.4</v>
      </c>
      <c r="E131" s="7">
        <v>9.36</v>
      </c>
      <c r="F131" s="5">
        <v>-0.3</v>
      </c>
      <c r="G131" s="6" t="s">
        <v>75</v>
      </c>
      <c r="H131" s="6" t="s">
        <v>40</v>
      </c>
      <c r="I131" s="6"/>
      <c r="J131" s="18">
        <v>5</v>
      </c>
      <c r="K131" s="16" t="s">
        <v>165</v>
      </c>
      <c r="L131" s="26">
        <v>2671.1</v>
      </c>
      <c r="M131" s="25">
        <v>58.274000000000001</v>
      </c>
      <c r="N131" s="33">
        <v>43.994999</v>
      </c>
      <c r="O131" s="7">
        <v>19.373000000000001</v>
      </c>
      <c r="P131" s="31"/>
      <c r="Q131" s="8">
        <v>16.471</v>
      </c>
      <c r="R131" s="9">
        <v>3.2144808743169398E-2</v>
      </c>
      <c r="S131" s="8">
        <v>14.279004</v>
      </c>
      <c r="T131" s="8">
        <v>94.98</v>
      </c>
      <c r="U131" s="8">
        <v>85.516853999999995</v>
      </c>
      <c r="V131" s="8">
        <v>4.9864499999999996</v>
      </c>
      <c r="W131" s="8">
        <v>4.4896349999999998</v>
      </c>
      <c r="X131" s="8">
        <v>9.2925529999999998</v>
      </c>
      <c r="Y131" s="8">
        <v>0.49681900000000001</v>
      </c>
      <c r="AB131" s="29">
        <f t="shared" si="1"/>
        <v>0</v>
      </c>
    </row>
    <row r="132" spans="1:28" x14ac:dyDescent="0.25">
      <c r="A132" s="36">
        <v>129</v>
      </c>
      <c r="B132" s="7">
        <v>2022</v>
      </c>
      <c r="C132" s="7">
        <v>2</v>
      </c>
      <c r="D132" s="7">
        <v>512.4</v>
      </c>
      <c r="E132" s="7">
        <v>9.36</v>
      </c>
      <c r="F132" s="5">
        <v>-0.3</v>
      </c>
      <c r="G132" s="6" t="s">
        <v>75</v>
      </c>
      <c r="H132" s="6" t="s">
        <v>68</v>
      </c>
      <c r="I132" s="6"/>
      <c r="J132" s="18">
        <v>5</v>
      </c>
      <c r="K132" s="16" t="s">
        <v>167</v>
      </c>
      <c r="L132" s="26">
        <v>723.92</v>
      </c>
      <c r="M132" s="25">
        <v>16.542999999999999</v>
      </c>
      <c r="N132" s="33">
        <v>13.698999000000001</v>
      </c>
      <c r="O132" s="7">
        <v>19.373000000000001</v>
      </c>
      <c r="P132" s="31"/>
      <c r="Q132" s="8">
        <v>18.922999999999998</v>
      </c>
      <c r="R132" s="9">
        <v>3.6930132708821228E-2</v>
      </c>
      <c r="S132" s="8">
        <v>2.844001</v>
      </c>
      <c r="T132" s="8">
        <v>20.530999999999999</v>
      </c>
      <c r="U132" s="8">
        <v>16</v>
      </c>
      <c r="V132" s="8">
        <v>1.0778779999999999</v>
      </c>
      <c r="W132" s="8">
        <v>0.84</v>
      </c>
      <c r="X132" s="8">
        <v>1.7661230000000001</v>
      </c>
      <c r="Y132" s="8">
        <v>0.23787900000000001</v>
      </c>
      <c r="AB132" s="29">
        <f t="shared" si="1"/>
        <v>-5.0000000006988898E-7</v>
      </c>
    </row>
    <row r="133" spans="1:28" x14ac:dyDescent="0.25">
      <c r="A133" s="36">
        <v>130</v>
      </c>
      <c r="B133" s="7">
        <v>2022</v>
      </c>
      <c r="C133" s="7">
        <v>2</v>
      </c>
      <c r="D133" s="7">
        <v>512.4</v>
      </c>
      <c r="E133" s="7">
        <v>9.36</v>
      </c>
      <c r="F133" s="5">
        <v>-0.3</v>
      </c>
      <c r="G133" s="6" t="s">
        <v>75</v>
      </c>
      <c r="H133" s="6" t="s">
        <v>41</v>
      </c>
      <c r="I133" s="6"/>
      <c r="J133" s="18">
        <v>5</v>
      </c>
      <c r="K133" s="16" t="s">
        <v>167</v>
      </c>
      <c r="L133" s="26">
        <v>746.58</v>
      </c>
      <c r="M133" s="25">
        <v>15.91</v>
      </c>
      <c r="N133" s="33">
        <v>12.898002</v>
      </c>
      <c r="O133" s="7">
        <v>19.373000000000001</v>
      </c>
      <c r="P133" s="31"/>
      <c r="Q133" s="8">
        <v>17.276</v>
      </c>
      <c r="R133" s="9">
        <v>3.3715846994535517E-2</v>
      </c>
      <c r="S133" s="8">
        <v>3.012</v>
      </c>
      <c r="T133" s="8">
        <v>11.935</v>
      </c>
      <c r="U133" s="7">
        <v>14.5</v>
      </c>
      <c r="V133" s="8">
        <v>0.62658800000000003</v>
      </c>
      <c r="W133" s="8">
        <v>0.76124999999999998</v>
      </c>
      <c r="X133" s="8">
        <v>2.3854129999999998</v>
      </c>
      <c r="Y133" s="8">
        <v>-0.134662</v>
      </c>
      <c r="AB133" s="29">
        <f t="shared" ref="AB133:AB196" si="2">T133*0.0525-V133</f>
        <v>-5.0000000006988898E-7</v>
      </c>
    </row>
    <row r="134" spans="1:28" x14ac:dyDescent="0.25">
      <c r="A134" s="36">
        <v>131</v>
      </c>
      <c r="B134" s="7">
        <v>2022</v>
      </c>
      <c r="C134" s="7">
        <v>2</v>
      </c>
      <c r="D134" s="7">
        <v>512.4</v>
      </c>
      <c r="E134" s="7">
        <v>9.36</v>
      </c>
      <c r="F134" s="5">
        <v>-0.3</v>
      </c>
      <c r="G134" s="6" t="s">
        <v>75</v>
      </c>
      <c r="H134" s="6" t="s">
        <v>42</v>
      </c>
      <c r="I134" s="6"/>
      <c r="J134" s="18">
        <v>5</v>
      </c>
      <c r="K134" s="16" t="s">
        <v>165</v>
      </c>
      <c r="L134" s="26">
        <v>1344.97</v>
      </c>
      <c r="M134" s="25">
        <v>32.418999999999997</v>
      </c>
      <c r="N134" s="33">
        <v>25.418002999999999</v>
      </c>
      <c r="O134" s="7">
        <v>19.373000000000001</v>
      </c>
      <c r="P134" s="31"/>
      <c r="Q134" s="8">
        <v>18.899000000000001</v>
      </c>
      <c r="R134" s="9">
        <v>3.6883294301327092E-2</v>
      </c>
      <c r="S134" s="8">
        <v>7.001004</v>
      </c>
      <c r="T134" s="8">
        <v>45.94</v>
      </c>
      <c r="U134" s="7">
        <v>43</v>
      </c>
      <c r="V134" s="8">
        <v>2.4118499999999998</v>
      </c>
      <c r="W134" s="8">
        <v>2.2574999999999998</v>
      </c>
      <c r="X134" s="8">
        <v>4.5891500000000001</v>
      </c>
      <c r="Y134" s="8">
        <v>0.15435399999999999</v>
      </c>
      <c r="AB134" s="29">
        <f t="shared" si="2"/>
        <v>0</v>
      </c>
    </row>
    <row r="135" spans="1:28" x14ac:dyDescent="0.25">
      <c r="A135" s="36">
        <v>132</v>
      </c>
      <c r="B135" s="7">
        <v>2022</v>
      </c>
      <c r="C135" s="7">
        <v>2</v>
      </c>
      <c r="D135" s="7">
        <v>512.4</v>
      </c>
      <c r="E135" s="7">
        <v>9.36</v>
      </c>
      <c r="F135" s="5">
        <v>-0.3</v>
      </c>
      <c r="G135" s="6" t="s">
        <v>75</v>
      </c>
      <c r="H135" s="6" t="s">
        <v>22</v>
      </c>
      <c r="I135" s="10" t="s">
        <v>135</v>
      </c>
      <c r="J135" s="18">
        <v>5</v>
      </c>
      <c r="K135" s="16" t="s">
        <v>165</v>
      </c>
      <c r="L135" s="26">
        <v>1366.94</v>
      </c>
      <c r="M135" s="25">
        <v>35.609000000000002</v>
      </c>
      <c r="N135" s="33">
        <v>28.002998000000002</v>
      </c>
      <c r="O135" s="7">
        <v>19.373000000000001</v>
      </c>
      <c r="P135" s="31"/>
      <c r="Q135" s="8">
        <v>20.486000000000001</v>
      </c>
      <c r="R135" s="9">
        <v>3.9980483996877446E-2</v>
      </c>
      <c r="S135" s="8">
        <v>7.6060040000000004</v>
      </c>
      <c r="T135" s="8">
        <v>44.22</v>
      </c>
      <c r="U135" s="8">
        <v>85.575999999999993</v>
      </c>
      <c r="V135" s="8">
        <v>2.3215499999999998</v>
      </c>
      <c r="W135" s="8">
        <v>4.4927400000000004</v>
      </c>
      <c r="X135" s="8">
        <v>5.2844499999999996</v>
      </c>
      <c r="Y135" s="8">
        <v>-2.1711860000000001</v>
      </c>
      <c r="AB135" s="29">
        <f t="shared" si="2"/>
        <v>0</v>
      </c>
    </row>
    <row r="136" spans="1:28" x14ac:dyDescent="0.25">
      <c r="A136" s="36">
        <v>133</v>
      </c>
      <c r="B136" s="7">
        <v>2022</v>
      </c>
      <c r="C136" s="7">
        <v>2</v>
      </c>
      <c r="D136" s="7">
        <v>512.4</v>
      </c>
      <c r="E136" s="7">
        <v>9.36</v>
      </c>
      <c r="F136" s="5">
        <v>-0.3</v>
      </c>
      <c r="G136" s="6" t="s">
        <v>75</v>
      </c>
      <c r="H136" s="6" t="s">
        <v>22</v>
      </c>
      <c r="I136" s="10" t="s">
        <v>136</v>
      </c>
      <c r="J136" s="18">
        <v>5</v>
      </c>
      <c r="K136" s="16" t="s">
        <v>165</v>
      </c>
      <c r="L136" s="26">
        <v>2185.27</v>
      </c>
      <c r="M136" s="25">
        <v>54.658999999999999</v>
      </c>
      <c r="N136" s="33">
        <v>42.638998999999998</v>
      </c>
      <c r="O136" s="7">
        <v>19.373000000000001</v>
      </c>
      <c r="P136" s="31"/>
      <c r="Q136" s="8">
        <v>19.512</v>
      </c>
      <c r="R136" s="9">
        <v>3.8079625292740046E-2</v>
      </c>
      <c r="S136" s="8">
        <v>12.02</v>
      </c>
      <c r="T136" s="8">
        <v>63.27</v>
      </c>
      <c r="U136" s="7">
        <v>63.5</v>
      </c>
      <c r="V136" s="8">
        <v>3.3216749999999999</v>
      </c>
      <c r="W136" s="8">
        <v>3.3337500000000002</v>
      </c>
      <c r="X136" s="8">
        <v>8.6983250000000005</v>
      </c>
      <c r="Y136" s="8">
        <v>-1.2075000000000001E-2</v>
      </c>
      <c r="AB136" s="29">
        <f t="shared" si="2"/>
        <v>0</v>
      </c>
    </row>
    <row r="137" spans="1:28" x14ac:dyDescent="0.25">
      <c r="A137" s="36">
        <v>134</v>
      </c>
      <c r="B137" s="7">
        <v>2022</v>
      </c>
      <c r="C137" s="7">
        <v>2</v>
      </c>
      <c r="D137" s="7">
        <v>512.4</v>
      </c>
      <c r="E137" s="7">
        <v>9.36</v>
      </c>
      <c r="F137" s="5">
        <v>-0.3</v>
      </c>
      <c r="G137" s="6" t="s">
        <v>75</v>
      </c>
      <c r="H137" s="6" t="s">
        <v>43</v>
      </c>
      <c r="I137" s="6"/>
      <c r="J137" s="18">
        <v>5</v>
      </c>
      <c r="K137" s="16" t="s">
        <v>165</v>
      </c>
      <c r="L137" s="26">
        <v>2193.58</v>
      </c>
      <c r="M137" s="25">
        <v>55.366999999999997</v>
      </c>
      <c r="N137" s="33">
        <v>43.284998999999999</v>
      </c>
      <c r="O137" s="7">
        <v>19.373000000000001</v>
      </c>
      <c r="P137" s="31"/>
      <c r="Q137" s="8">
        <v>19.733000000000001</v>
      </c>
      <c r="R137" s="9">
        <v>3.8510928961748639E-2</v>
      </c>
      <c r="S137" s="8">
        <v>12.081999</v>
      </c>
      <c r="T137" s="8">
        <v>64.53</v>
      </c>
      <c r="U137" s="12">
        <v>54</v>
      </c>
      <c r="V137" s="8">
        <v>3.3878249999999999</v>
      </c>
      <c r="W137" s="8">
        <v>2.835</v>
      </c>
      <c r="X137" s="8">
        <v>8.6941760000000006</v>
      </c>
      <c r="Y137" s="8">
        <v>0.55282399999999998</v>
      </c>
      <c r="AB137" s="29">
        <f t="shared" si="2"/>
        <v>0</v>
      </c>
    </row>
    <row r="138" spans="1:28" x14ac:dyDescent="0.25">
      <c r="A138" s="36">
        <v>135</v>
      </c>
      <c r="B138" s="7">
        <v>2022</v>
      </c>
      <c r="C138" s="7">
        <v>2</v>
      </c>
      <c r="D138" s="7">
        <v>512.4</v>
      </c>
      <c r="E138" s="7">
        <v>9.36</v>
      </c>
      <c r="F138" s="5">
        <v>-0.3</v>
      </c>
      <c r="G138" s="6" t="s">
        <v>75</v>
      </c>
      <c r="H138" s="6" t="s">
        <v>24</v>
      </c>
      <c r="I138" s="6"/>
      <c r="J138" s="18">
        <v>5</v>
      </c>
      <c r="K138" s="16" t="s">
        <v>167</v>
      </c>
      <c r="L138" s="26">
        <v>745.47</v>
      </c>
      <c r="M138" s="25">
        <v>17.053999999999998</v>
      </c>
      <c r="N138" s="33">
        <v>13.347001000000001</v>
      </c>
      <c r="O138" s="7">
        <v>19.373000000000001</v>
      </c>
      <c r="P138" s="31"/>
      <c r="Q138" s="8">
        <v>17.904</v>
      </c>
      <c r="R138" s="9">
        <v>3.4941451990632318E-2</v>
      </c>
      <c r="S138" s="8">
        <v>3.7069990000000002</v>
      </c>
      <c r="T138" s="8">
        <v>32.421999999999997</v>
      </c>
      <c r="U138" s="7">
        <v>20.45</v>
      </c>
      <c r="V138" s="8">
        <v>1.7021550000000001</v>
      </c>
      <c r="W138" s="8">
        <v>1.0736250000000001</v>
      </c>
      <c r="X138" s="8">
        <v>2.004845</v>
      </c>
      <c r="Y138" s="8">
        <v>0.628529</v>
      </c>
      <c r="AB138" s="29">
        <f t="shared" si="2"/>
        <v>0</v>
      </c>
    </row>
    <row r="139" spans="1:28" x14ac:dyDescent="0.25">
      <c r="A139" s="36">
        <v>136</v>
      </c>
      <c r="B139" s="7">
        <v>2022</v>
      </c>
      <c r="C139" s="7">
        <v>2</v>
      </c>
      <c r="D139" s="7">
        <v>512.4</v>
      </c>
      <c r="E139" s="7">
        <v>9.36</v>
      </c>
      <c r="F139" s="5">
        <v>-0.3</v>
      </c>
      <c r="G139" s="6" t="s">
        <v>75</v>
      </c>
      <c r="H139" s="6" t="s">
        <v>25</v>
      </c>
      <c r="I139" s="6"/>
      <c r="J139" s="18">
        <v>5</v>
      </c>
      <c r="K139" s="16" t="s">
        <v>165</v>
      </c>
      <c r="L139" s="26">
        <v>1353.58</v>
      </c>
      <c r="M139" s="25">
        <v>34.792999999999999</v>
      </c>
      <c r="N139" s="33">
        <v>25.799997000000001</v>
      </c>
      <c r="O139" s="7">
        <v>19.373000000000001</v>
      </c>
      <c r="P139" s="31"/>
      <c r="Q139" s="8">
        <v>19.061</v>
      </c>
      <c r="R139" s="9">
        <v>3.7199453551912572E-2</v>
      </c>
      <c r="S139" s="8">
        <v>8.9930020000000006</v>
      </c>
      <c r="T139" s="8">
        <v>56.83</v>
      </c>
      <c r="U139" s="7">
        <v>50</v>
      </c>
      <c r="V139" s="8">
        <v>2.9835750000000001</v>
      </c>
      <c r="W139" s="8">
        <v>2.625</v>
      </c>
      <c r="X139" s="8">
        <v>6.0094260000000004</v>
      </c>
      <c r="Y139" s="8">
        <v>0.35857699999999998</v>
      </c>
      <c r="AB139" s="29">
        <f t="shared" si="2"/>
        <v>0</v>
      </c>
    </row>
    <row r="140" spans="1:28" x14ac:dyDescent="0.25">
      <c r="A140" s="36">
        <v>137</v>
      </c>
      <c r="B140" s="7">
        <v>2022</v>
      </c>
      <c r="C140" s="7">
        <v>2</v>
      </c>
      <c r="D140" s="7">
        <v>512.4</v>
      </c>
      <c r="E140" s="7">
        <v>9.36</v>
      </c>
      <c r="F140" s="5">
        <v>-0.3</v>
      </c>
      <c r="G140" s="6" t="s">
        <v>75</v>
      </c>
      <c r="H140" s="6" t="s">
        <v>26</v>
      </c>
      <c r="I140" s="6"/>
      <c r="J140" s="18">
        <v>5</v>
      </c>
      <c r="K140" s="16" t="s">
        <v>165</v>
      </c>
      <c r="L140" s="26">
        <v>2742.25</v>
      </c>
      <c r="M140" s="25">
        <v>69.311999999999998</v>
      </c>
      <c r="N140" s="33">
        <v>53.759005000000002</v>
      </c>
      <c r="O140" s="7">
        <v>19.373000000000001</v>
      </c>
      <c r="P140" s="31"/>
      <c r="Q140" s="8">
        <v>19.603999999999999</v>
      </c>
      <c r="R140" s="9">
        <v>3.8259172521467606E-2</v>
      </c>
      <c r="S140" s="8">
        <v>15.553001</v>
      </c>
      <c r="T140" s="8">
        <v>93.77</v>
      </c>
      <c r="U140" s="12">
        <v>86.5</v>
      </c>
      <c r="V140" s="8">
        <v>4.9229250000000002</v>
      </c>
      <c r="W140" s="8">
        <v>4.5412499999999998</v>
      </c>
      <c r="X140" s="8">
        <v>10.630076000000001</v>
      </c>
      <c r="Y140" s="8">
        <v>0.38167600000000002</v>
      </c>
      <c r="AB140" s="29">
        <f t="shared" si="2"/>
        <v>0</v>
      </c>
    </row>
    <row r="141" spans="1:28" x14ac:dyDescent="0.25">
      <c r="A141" s="36">
        <v>138</v>
      </c>
      <c r="B141" s="7">
        <v>2022</v>
      </c>
      <c r="C141" s="7">
        <v>2</v>
      </c>
      <c r="D141" s="7">
        <v>512.4</v>
      </c>
      <c r="E141" s="7">
        <v>9.36</v>
      </c>
      <c r="F141" s="5">
        <v>-0.3</v>
      </c>
      <c r="G141" s="6" t="s">
        <v>75</v>
      </c>
      <c r="H141" s="6" t="s">
        <v>27</v>
      </c>
      <c r="I141" s="6"/>
      <c r="J141" s="18">
        <v>5</v>
      </c>
      <c r="K141" s="16" t="s">
        <v>167</v>
      </c>
      <c r="L141" s="26">
        <v>711.18</v>
      </c>
      <c r="M141" s="25">
        <v>15.478999999999999</v>
      </c>
      <c r="N141" s="33">
        <v>11.953002</v>
      </c>
      <c r="O141" s="7">
        <v>19.373000000000001</v>
      </c>
      <c r="P141" s="31"/>
      <c r="Q141" s="8">
        <v>16.806999999999999</v>
      </c>
      <c r="R141" s="9">
        <v>3.2800546448087428E-2</v>
      </c>
      <c r="S141" s="8">
        <v>3.5259990000000001</v>
      </c>
      <c r="T141" s="8">
        <v>28.54</v>
      </c>
      <c r="U141" s="7">
        <v>20</v>
      </c>
      <c r="V141" s="8">
        <v>1.4983500000000001</v>
      </c>
      <c r="W141" s="8">
        <v>1.05</v>
      </c>
      <c r="X141" s="8">
        <v>2.0276510000000001</v>
      </c>
      <c r="Y141" s="8">
        <v>0.448349</v>
      </c>
      <c r="AB141" s="29">
        <f t="shared" si="2"/>
        <v>0</v>
      </c>
    </row>
    <row r="142" spans="1:28" x14ac:dyDescent="0.25">
      <c r="A142" s="36">
        <v>139</v>
      </c>
      <c r="B142" s="7">
        <v>2022</v>
      </c>
      <c r="C142" s="7">
        <v>2</v>
      </c>
      <c r="D142" s="7">
        <v>512.4</v>
      </c>
      <c r="E142" s="7">
        <v>9.36</v>
      </c>
      <c r="F142" s="5">
        <v>-0.3</v>
      </c>
      <c r="G142" s="6" t="s">
        <v>76</v>
      </c>
      <c r="H142" s="6" t="s">
        <v>21</v>
      </c>
      <c r="I142" s="10" t="s">
        <v>117</v>
      </c>
      <c r="J142" s="18">
        <v>5</v>
      </c>
      <c r="K142" s="16" t="s">
        <v>167</v>
      </c>
      <c r="L142" s="26">
        <v>1367.27</v>
      </c>
      <c r="M142" s="25">
        <v>25.486999999999998</v>
      </c>
      <c r="N142" s="33">
        <v>20.165998999999999</v>
      </c>
      <c r="O142" s="7">
        <v>19.373000000000001</v>
      </c>
      <c r="P142" s="31"/>
      <c r="Q142" s="8">
        <v>14.749000000000001</v>
      </c>
      <c r="R142" s="9">
        <v>2.8784153005464483E-2</v>
      </c>
      <c r="S142" s="8">
        <v>5.3209999999999997</v>
      </c>
      <c r="T142" s="8">
        <v>45.692999999999998</v>
      </c>
      <c r="U142" s="7">
        <v>42</v>
      </c>
      <c r="V142" s="8">
        <v>2.3988830000000001</v>
      </c>
      <c r="W142" s="8">
        <v>2.2050000000000001</v>
      </c>
      <c r="X142" s="8">
        <v>2.9221180000000002</v>
      </c>
      <c r="Y142" s="8">
        <v>0.193883</v>
      </c>
      <c r="AB142" s="29">
        <f t="shared" si="2"/>
        <v>-5.0000000051397819E-7</v>
      </c>
    </row>
    <row r="143" spans="1:28" x14ac:dyDescent="0.25">
      <c r="A143" s="36">
        <v>140</v>
      </c>
      <c r="B143" s="7">
        <v>2022</v>
      </c>
      <c r="C143" s="7">
        <v>2</v>
      </c>
      <c r="D143" s="7">
        <v>512.4</v>
      </c>
      <c r="E143" s="7">
        <v>9.36</v>
      </c>
      <c r="F143" s="5">
        <v>-0.3</v>
      </c>
      <c r="G143" s="6" t="s">
        <v>76</v>
      </c>
      <c r="H143" s="6" t="s">
        <v>21</v>
      </c>
      <c r="I143" s="6" t="s">
        <v>118</v>
      </c>
      <c r="J143" s="18">
        <v>5</v>
      </c>
      <c r="K143" s="16" t="s">
        <v>167</v>
      </c>
      <c r="L143" s="26">
        <v>726.63</v>
      </c>
      <c r="M143" s="25">
        <v>14.433</v>
      </c>
      <c r="N143" s="33">
        <v>10.397002000000001</v>
      </c>
      <c r="O143" s="7">
        <v>19.373000000000001</v>
      </c>
      <c r="P143" s="31"/>
      <c r="Q143" s="8">
        <v>14.309000000000001</v>
      </c>
      <c r="R143" s="9">
        <v>2.7925448868071821E-2</v>
      </c>
      <c r="S143" s="8">
        <v>4.0359990000000003</v>
      </c>
      <c r="T143" s="8">
        <v>29.018999999999998</v>
      </c>
      <c r="U143" s="8">
        <v>12.576000000000001</v>
      </c>
      <c r="V143" s="8">
        <v>1.523498</v>
      </c>
      <c r="W143" s="8">
        <v>0.66024000000000005</v>
      </c>
      <c r="X143" s="8">
        <v>2.512502</v>
      </c>
      <c r="Y143" s="8">
        <v>0.86325700000000005</v>
      </c>
      <c r="AB143" s="29">
        <f t="shared" si="2"/>
        <v>-5.0000000006988898E-7</v>
      </c>
    </row>
    <row r="144" spans="1:28" x14ac:dyDescent="0.25">
      <c r="A144" s="36">
        <v>141</v>
      </c>
      <c r="B144" s="7">
        <v>2022</v>
      </c>
      <c r="C144" s="7">
        <v>2</v>
      </c>
      <c r="D144" s="7">
        <v>512.4</v>
      </c>
      <c r="E144" s="7">
        <v>9.36</v>
      </c>
      <c r="F144" s="5">
        <v>-0.3</v>
      </c>
      <c r="G144" s="6" t="s">
        <v>76</v>
      </c>
      <c r="H144" s="6" t="s">
        <v>21</v>
      </c>
      <c r="I144" s="6" t="s">
        <v>119</v>
      </c>
      <c r="J144" s="18">
        <v>5</v>
      </c>
      <c r="K144" s="16" t="s">
        <v>167</v>
      </c>
      <c r="L144" s="26">
        <v>1388.81</v>
      </c>
      <c r="M144" s="25">
        <v>25.690999999999999</v>
      </c>
      <c r="N144" s="33">
        <v>17.396000000000001</v>
      </c>
      <c r="O144" s="7">
        <v>19.373000000000001</v>
      </c>
      <c r="P144" s="31"/>
      <c r="Q144" s="8">
        <v>12.526</v>
      </c>
      <c r="R144" s="9">
        <v>2.4445745511319283E-2</v>
      </c>
      <c r="S144" s="8">
        <v>8.2949979999999996</v>
      </c>
      <c r="T144" s="8">
        <v>88.19</v>
      </c>
      <c r="U144" s="8">
        <v>32</v>
      </c>
      <c r="V144" s="8">
        <v>4.629975</v>
      </c>
      <c r="W144" s="8">
        <v>1.68</v>
      </c>
      <c r="X144" s="8">
        <v>3.665025</v>
      </c>
      <c r="Y144" s="8">
        <v>2.949973</v>
      </c>
      <c r="AB144" s="29">
        <f t="shared" si="2"/>
        <v>0</v>
      </c>
    </row>
    <row r="145" spans="1:28" x14ac:dyDescent="0.25">
      <c r="A145" s="36">
        <v>142</v>
      </c>
      <c r="B145" s="7">
        <v>2022</v>
      </c>
      <c r="C145" s="7">
        <v>2</v>
      </c>
      <c r="D145" s="7">
        <v>512.4</v>
      </c>
      <c r="E145" s="7">
        <v>9.36</v>
      </c>
      <c r="F145" s="5">
        <v>-0.3</v>
      </c>
      <c r="G145" s="6" t="s">
        <v>76</v>
      </c>
      <c r="H145" s="6" t="s">
        <v>21</v>
      </c>
      <c r="I145" s="6" t="s">
        <v>120</v>
      </c>
      <c r="J145" s="18">
        <v>5</v>
      </c>
      <c r="K145" s="16" t="s">
        <v>167</v>
      </c>
      <c r="L145" s="26">
        <v>723.81</v>
      </c>
      <c r="M145" s="25">
        <v>13.992000000000001</v>
      </c>
      <c r="N145" s="33">
        <v>10.88</v>
      </c>
      <c r="O145" s="7">
        <v>19.373000000000001</v>
      </c>
      <c r="P145" s="31"/>
      <c r="Q145" s="8">
        <v>15.032</v>
      </c>
      <c r="R145" s="9">
        <v>2.9336455893832946E-2</v>
      </c>
      <c r="S145" s="8">
        <v>3.1120000000000001</v>
      </c>
      <c r="T145" s="8">
        <v>13.852</v>
      </c>
      <c r="U145" s="7">
        <v>11.9</v>
      </c>
      <c r="V145" s="8">
        <v>0.72723000000000004</v>
      </c>
      <c r="W145" s="8">
        <v>0.62475000000000003</v>
      </c>
      <c r="X145" s="8">
        <v>2.3847700000000001</v>
      </c>
      <c r="Y145" s="8">
        <v>0.10248</v>
      </c>
      <c r="AB145" s="29">
        <f t="shared" si="2"/>
        <v>0</v>
      </c>
    </row>
    <row r="146" spans="1:28" x14ac:dyDescent="0.25">
      <c r="A146" s="36">
        <v>143</v>
      </c>
      <c r="B146" s="7">
        <v>2022</v>
      </c>
      <c r="C146" s="7">
        <v>2</v>
      </c>
      <c r="D146" s="7">
        <v>512.4</v>
      </c>
      <c r="E146" s="7">
        <v>9.36</v>
      </c>
      <c r="F146" s="5">
        <v>-0.3</v>
      </c>
      <c r="G146" s="6" t="s">
        <v>76</v>
      </c>
      <c r="H146" s="6" t="s">
        <v>21</v>
      </c>
      <c r="I146" s="6" t="s">
        <v>121</v>
      </c>
      <c r="J146" s="18">
        <v>5</v>
      </c>
      <c r="K146" s="16" t="s">
        <v>167</v>
      </c>
      <c r="L146" s="26">
        <v>1389.73</v>
      </c>
      <c r="M146" s="25">
        <v>28.077000000000002</v>
      </c>
      <c r="N146" s="33">
        <v>22.220996</v>
      </c>
      <c r="O146" s="7">
        <v>19.373000000000001</v>
      </c>
      <c r="P146" s="31"/>
      <c r="Q146" s="8">
        <v>15.988999999999999</v>
      </c>
      <c r="R146" s="9">
        <v>3.1204137392661983E-2</v>
      </c>
      <c r="S146" s="8">
        <v>5.8560020000000002</v>
      </c>
      <c r="T146" s="8">
        <v>39.28</v>
      </c>
      <c r="U146" s="8">
        <v>41</v>
      </c>
      <c r="V146" s="8">
        <v>2.0621999999999998</v>
      </c>
      <c r="W146" s="8">
        <v>2.1524999999999999</v>
      </c>
      <c r="X146" s="8">
        <v>3.7938000000000001</v>
      </c>
      <c r="Y146" s="8">
        <v>-9.0298000000000003E-2</v>
      </c>
      <c r="AB146" s="29">
        <f t="shared" si="2"/>
        <v>0</v>
      </c>
    </row>
    <row r="147" spans="1:28" x14ac:dyDescent="0.25">
      <c r="A147" s="36">
        <v>144</v>
      </c>
      <c r="B147" s="7">
        <v>2022</v>
      </c>
      <c r="C147" s="7">
        <v>2</v>
      </c>
      <c r="D147" s="7">
        <v>512.4</v>
      </c>
      <c r="E147" s="7">
        <v>9.36</v>
      </c>
      <c r="F147" s="5">
        <v>-0.3</v>
      </c>
      <c r="G147" s="6" t="s">
        <v>76</v>
      </c>
      <c r="H147" s="6" t="s">
        <v>21</v>
      </c>
      <c r="I147" s="6" t="s">
        <v>122</v>
      </c>
      <c r="J147" s="18">
        <v>5</v>
      </c>
      <c r="K147" s="16" t="s">
        <v>167</v>
      </c>
      <c r="L147" s="26">
        <v>713.87</v>
      </c>
      <c r="M147" s="25">
        <v>17.071999999999999</v>
      </c>
      <c r="N147" s="33">
        <v>12.282999999999999</v>
      </c>
      <c r="O147" s="7">
        <v>19.373000000000001</v>
      </c>
      <c r="P147" s="31"/>
      <c r="Q147" s="8">
        <v>17.206</v>
      </c>
      <c r="R147" s="9">
        <v>3.3579234972677598E-2</v>
      </c>
      <c r="S147" s="8">
        <v>4.7890009999999998</v>
      </c>
      <c r="T147" s="8">
        <v>46.476999999999997</v>
      </c>
      <c r="U147" s="7">
        <v>19</v>
      </c>
      <c r="V147" s="8">
        <v>2.4400430000000002</v>
      </c>
      <c r="W147" s="8">
        <v>0.99750000000000005</v>
      </c>
      <c r="X147" s="8">
        <v>2.348957</v>
      </c>
      <c r="Y147" s="8">
        <v>1.442544</v>
      </c>
      <c r="AB147" s="29">
        <f t="shared" si="2"/>
        <v>-5.0000000051397819E-7</v>
      </c>
    </row>
    <row r="148" spans="1:28" x14ac:dyDescent="0.25">
      <c r="A148" s="36">
        <v>145</v>
      </c>
      <c r="B148" s="7">
        <v>2022</v>
      </c>
      <c r="C148" s="7">
        <v>2</v>
      </c>
      <c r="D148" s="7">
        <v>512.4</v>
      </c>
      <c r="E148" s="7">
        <v>9.36</v>
      </c>
      <c r="F148" s="5">
        <v>-0.3</v>
      </c>
      <c r="G148" s="6" t="s">
        <v>76</v>
      </c>
      <c r="H148" s="6" t="s">
        <v>71</v>
      </c>
      <c r="I148" s="10" t="s">
        <v>137</v>
      </c>
      <c r="J148" s="15">
        <v>9</v>
      </c>
      <c r="K148" s="16" t="s">
        <v>167</v>
      </c>
      <c r="L148" s="26">
        <v>2618.96</v>
      </c>
      <c r="M148" s="25">
        <v>51.968000000000004</v>
      </c>
      <c r="N148" s="33">
        <v>41.389001</v>
      </c>
      <c r="O148" s="7">
        <v>19.373000000000001</v>
      </c>
      <c r="P148" s="31"/>
      <c r="Q148" s="8">
        <v>15.803999999999998</v>
      </c>
      <c r="R148" s="9">
        <v>3.0843091334894612E-2</v>
      </c>
      <c r="S148" s="8">
        <v>10.578999</v>
      </c>
      <c r="T148" s="8">
        <v>90.87</v>
      </c>
      <c r="U148" s="12">
        <v>49.5</v>
      </c>
      <c r="V148" s="8">
        <v>4.7706749999999998</v>
      </c>
      <c r="W148" s="8">
        <v>2.5987499999999999</v>
      </c>
      <c r="X148" s="8">
        <v>5.8083270000000002</v>
      </c>
      <c r="Y148" s="8">
        <v>2.1719240000000002</v>
      </c>
      <c r="AB148" s="29">
        <f t="shared" si="2"/>
        <v>0</v>
      </c>
    </row>
    <row r="149" spans="1:28" x14ac:dyDescent="0.25">
      <c r="A149" s="36">
        <v>146</v>
      </c>
      <c r="B149" s="7">
        <v>2022</v>
      </c>
      <c r="C149" s="7">
        <v>2</v>
      </c>
      <c r="D149" s="7">
        <v>512.4</v>
      </c>
      <c r="E149" s="7">
        <v>9.36</v>
      </c>
      <c r="F149" s="5">
        <v>-0.3</v>
      </c>
      <c r="G149" s="6" t="s">
        <v>76</v>
      </c>
      <c r="H149" s="6" t="s">
        <v>71</v>
      </c>
      <c r="I149" s="10" t="s">
        <v>140</v>
      </c>
      <c r="J149" s="15">
        <v>9</v>
      </c>
      <c r="K149" s="16" t="s">
        <v>167</v>
      </c>
      <c r="L149" s="26">
        <v>2649.82</v>
      </c>
      <c r="M149" s="25">
        <v>48.936999999999998</v>
      </c>
      <c r="N149" s="33">
        <v>33.923999000000002</v>
      </c>
      <c r="O149" s="7">
        <v>19.373000000000001</v>
      </c>
      <c r="P149" s="31"/>
      <c r="Q149" s="8">
        <v>12.802</v>
      </c>
      <c r="R149" s="9">
        <v>2.4984387197501953E-2</v>
      </c>
      <c r="S149" s="8">
        <v>15.013</v>
      </c>
      <c r="T149" s="8">
        <v>139.19999999999999</v>
      </c>
      <c r="U149" s="8">
        <v>81.075999999999993</v>
      </c>
      <c r="V149" s="8">
        <v>7.3079999999999998</v>
      </c>
      <c r="W149" s="8">
        <v>4.2564900000000003</v>
      </c>
      <c r="X149" s="8">
        <v>7.7050029999999996</v>
      </c>
      <c r="Y149" s="8">
        <v>0</v>
      </c>
      <c r="AB149" s="29">
        <f t="shared" si="2"/>
        <v>0</v>
      </c>
    </row>
    <row r="150" spans="1:28" x14ac:dyDescent="0.25">
      <c r="A150" s="36">
        <v>147</v>
      </c>
      <c r="B150" s="7">
        <v>2022</v>
      </c>
      <c r="C150" s="7">
        <v>2</v>
      </c>
      <c r="D150" s="7">
        <v>512.4</v>
      </c>
      <c r="E150" s="7">
        <v>9.36</v>
      </c>
      <c r="F150" s="5">
        <v>-0.3</v>
      </c>
      <c r="G150" s="6" t="s">
        <v>76</v>
      </c>
      <c r="H150" s="6" t="s">
        <v>67</v>
      </c>
      <c r="I150" s="6"/>
      <c r="J150" s="15">
        <v>9</v>
      </c>
      <c r="K150" s="16" t="s">
        <v>167</v>
      </c>
      <c r="L150" s="26">
        <v>1945.28</v>
      </c>
      <c r="M150" s="25">
        <v>41.551000000000002</v>
      </c>
      <c r="N150" s="33">
        <v>30.161997</v>
      </c>
      <c r="O150" s="7">
        <v>19.373000000000001</v>
      </c>
      <c r="P150" s="31"/>
      <c r="Q150" s="8">
        <v>15.504999999999999</v>
      </c>
      <c r="R150" s="9">
        <v>3.0259562841530054E-2</v>
      </c>
      <c r="S150" s="8">
        <v>11.388999</v>
      </c>
      <c r="T150" s="8">
        <v>60.530999999999999</v>
      </c>
      <c r="U150" s="8">
        <v>51</v>
      </c>
      <c r="V150" s="8">
        <v>3.1778780000000002</v>
      </c>
      <c r="W150" s="8">
        <v>2.6775000000000002</v>
      </c>
      <c r="X150" s="8">
        <v>8.2111210000000003</v>
      </c>
      <c r="Y150" s="8">
        <v>0.50037699999999996</v>
      </c>
      <c r="AB150" s="29">
        <f t="shared" si="2"/>
        <v>-5.0000000051397819E-7</v>
      </c>
    </row>
    <row r="151" spans="1:28" x14ac:dyDescent="0.25">
      <c r="A151" s="36">
        <v>148</v>
      </c>
      <c r="B151" s="7">
        <v>2022</v>
      </c>
      <c r="C151" s="7">
        <v>2</v>
      </c>
      <c r="D151" s="7">
        <v>512.4</v>
      </c>
      <c r="E151" s="7">
        <v>9.36</v>
      </c>
      <c r="F151" s="5">
        <v>-0.3</v>
      </c>
      <c r="G151" s="6" t="s">
        <v>76</v>
      </c>
      <c r="H151" s="6" t="s">
        <v>40</v>
      </c>
      <c r="I151" s="10" t="s">
        <v>123</v>
      </c>
      <c r="J151" s="17">
        <v>5</v>
      </c>
      <c r="K151" s="16" t="s">
        <v>167</v>
      </c>
      <c r="L151" s="26">
        <v>1215.9000000000001</v>
      </c>
      <c r="M151" s="25">
        <v>26.439</v>
      </c>
      <c r="N151" s="33">
        <v>21.665998999999999</v>
      </c>
      <c r="O151" s="7">
        <v>19.373000000000001</v>
      </c>
      <c r="P151" s="31"/>
      <c r="Q151" s="8">
        <v>17.819000000000003</v>
      </c>
      <c r="R151" s="9">
        <v>3.4775565964090559E-2</v>
      </c>
      <c r="S151" s="8">
        <v>4.7730009999999998</v>
      </c>
      <c r="T151" s="8">
        <v>38.655999999999999</v>
      </c>
      <c r="U151" s="7">
        <v>14</v>
      </c>
      <c r="V151" s="8">
        <v>2.0294400000000001</v>
      </c>
      <c r="W151" s="8">
        <v>0.73499999999999999</v>
      </c>
      <c r="X151" s="8">
        <v>2.74356</v>
      </c>
      <c r="Y151" s="8">
        <v>1.294441</v>
      </c>
      <c r="AB151" s="29">
        <f t="shared" si="2"/>
        <v>0</v>
      </c>
    </row>
    <row r="152" spans="1:28" x14ac:dyDescent="0.25">
      <c r="A152" s="36">
        <v>149</v>
      </c>
      <c r="B152" s="7">
        <v>2022</v>
      </c>
      <c r="C152" s="7">
        <v>2</v>
      </c>
      <c r="D152" s="7">
        <v>512.4</v>
      </c>
      <c r="E152" s="7">
        <v>9.36</v>
      </c>
      <c r="F152" s="5">
        <v>-0.3</v>
      </c>
      <c r="G152" s="6" t="s">
        <v>76</v>
      </c>
      <c r="H152" s="6" t="s">
        <v>40</v>
      </c>
      <c r="I152" s="10" t="s">
        <v>141</v>
      </c>
      <c r="J152" s="17">
        <v>5</v>
      </c>
      <c r="K152" s="16" t="s">
        <v>167</v>
      </c>
      <c r="L152" s="26">
        <v>1427.62</v>
      </c>
      <c r="M152" s="25">
        <v>30.332999999999998</v>
      </c>
      <c r="N152" s="33">
        <v>25.049001000000001</v>
      </c>
      <c r="O152" s="7">
        <v>19.373000000000001</v>
      </c>
      <c r="P152" s="31"/>
      <c r="Q152" s="8">
        <v>17.545999999999999</v>
      </c>
      <c r="R152" s="9">
        <v>3.4242779078844654E-2</v>
      </c>
      <c r="S152" s="8">
        <v>5.2840009999999999</v>
      </c>
      <c r="T152" s="8">
        <v>48.627000000000002</v>
      </c>
      <c r="U152" s="7">
        <v>47</v>
      </c>
      <c r="V152" s="8">
        <v>2.552918</v>
      </c>
      <c r="W152" s="8">
        <v>2.4674999999999998</v>
      </c>
      <c r="X152" s="8">
        <v>2.7310829999999999</v>
      </c>
      <c r="Y152" s="8">
        <v>8.5418999999999995E-2</v>
      </c>
      <c r="AB152" s="29">
        <f t="shared" si="2"/>
        <v>-5.0000000006988898E-7</v>
      </c>
    </row>
    <row r="153" spans="1:28" x14ac:dyDescent="0.25">
      <c r="A153" s="36">
        <v>150</v>
      </c>
      <c r="B153" s="7">
        <v>2022</v>
      </c>
      <c r="C153" s="7">
        <v>2</v>
      </c>
      <c r="D153" s="7">
        <v>512.4</v>
      </c>
      <c r="E153" s="7">
        <v>9.36</v>
      </c>
      <c r="F153" s="5">
        <v>-0.3</v>
      </c>
      <c r="G153" s="6" t="s">
        <v>76</v>
      </c>
      <c r="H153" s="6" t="s">
        <v>40</v>
      </c>
      <c r="I153" s="10" t="s">
        <v>142</v>
      </c>
      <c r="J153" s="17">
        <v>5</v>
      </c>
      <c r="K153" s="16" t="s">
        <v>167</v>
      </c>
      <c r="L153" s="26">
        <v>1378.37</v>
      </c>
      <c r="M153" s="25">
        <v>28.175000000000001</v>
      </c>
      <c r="N153" s="33">
        <v>23.702000000000002</v>
      </c>
      <c r="O153" s="7">
        <v>19.373000000000001</v>
      </c>
      <c r="P153" s="31"/>
      <c r="Q153" s="8">
        <v>17.195999999999998</v>
      </c>
      <c r="R153" s="9">
        <v>3.3559718969555036E-2</v>
      </c>
      <c r="S153" s="8">
        <v>4.4729989999999997</v>
      </c>
      <c r="T153" s="8">
        <v>22.748000000000001</v>
      </c>
      <c r="U153" s="7">
        <v>36</v>
      </c>
      <c r="V153" s="8">
        <v>1.1942699999999999</v>
      </c>
      <c r="W153" s="8">
        <v>1.89</v>
      </c>
      <c r="X153" s="8">
        <v>3.2787299999999999</v>
      </c>
      <c r="Y153" s="8">
        <v>-0.69573099999999999</v>
      </c>
      <c r="AB153" s="29">
        <f t="shared" si="2"/>
        <v>0</v>
      </c>
    </row>
    <row r="154" spans="1:28" x14ac:dyDescent="0.25">
      <c r="A154" s="36">
        <v>151</v>
      </c>
      <c r="B154" s="7">
        <v>2022</v>
      </c>
      <c r="C154" s="7">
        <v>2</v>
      </c>
      <c r="D154" s="7">
        <v>512.4</v>
      </c>
      <c r="E154" s="7">
        <v>9.36</v>
      </c>
      <c r="F154" s="5">
        <v>-0.3</v>
      </c>
      <c r="G154" s="6" t="s">
        <v>76</v>
      </c>
      <c r="H154" s="6" t="s">
        <v>68</v>
      </c>
      <c r="I154" s="6"/>
      <c r="J154" s="18">
        <v>9</v>
      </c>
      <c r="K154" s="16" t="s">
        <v>167</v>
      </c>
      <c r="L154" s="26">
        <v>1928.17</v>
      </c>
      <c r="M154" s="25">
        <v>43.029000000000003</v>
      </c>
      <c r="N154" s="33">
        <v>32.329003</v>
      </c>
      <c r="O154" s="7">
        <v>19.373000000000001</v>
      </c>
      <c r="P154" s="31"/>
      <c r="Q154" s="8">
        <v>16.766999999999999</v>
      </c>
      <c r="R154" s="9">
        <v>3.2722482435597187E-2</v>
      </c>
      <c r="S154" s="8">
        <v>10.700002</v>
      </c>
      <c r="T154" s="8">
        <v>49.1</v>
      </c>
      <c r="U154" s="7">
        <v>30.1</v>
      </c>
      <c r="V154" s="8">
        <v>2.57775</v>
      </c>
      <c r="W154" s="8">
        <v>1.5802499999999999</v>
      </c>
      <c r="X154" s="8">
        <v>8.1222490000000001</v>
      </c>
      <c r="Y154" s="8">
        <v>0.997502</v>
      </c>
      <c r="AB154" s="29">
        <f t="shared" si="2"/>
        <v>0</v>
      </c>
    </row>
    <row r="155" spans="1:28" x14ac:dyDescent="0.25">
      <c r="A155" s="36">
        <v>152</v>
      </c>
      <c r="B155" s="7">
        <v>2022</v>
      </c>
      <c r="C155" s="7">
        <v>2</v>
      </c>
      <c r="D155" s="7">
        <v>512.4</v>
      </c>
      <c r="E155" s="7">
        <v>9.36</v>
      </c>
      <c r="F155" s="5">
        <v>-0.3</v>
      </c>
      <c r="G155" s="6" t="s">
        <v>76</v>
      </c>
      <c r="H155" s="6" t="s">
        <v>41</v>
      </c>
      <c r="I155" s="6"/>
      <c r="J155" s="18">
        <v>5</v>
      </c>
      <c r="K155" s="16" t="s">
        <v>165</v>
      </c>
      <c r="L155" s="26">
        <v>1359.67</v>
      </c>
      <c r="M155" s="25">
        <v>35.287999999999997</v>
      </c>
      <c r="N155" s="33">
        <v>27.181999000000001</v>
      </c>
      <c r="O155" s="7">
        <v>19.373000000000001</v>
      </c>
      <c r="P155" s="31"/>
      <c r="Q155" s="8">
        <v>19.992000000000001</v>
      </c>
      <c r="R155" s="9">
        <v>3.9016393442622956E-2</v>
      </c>
      <c r="S155" s="8">
        <v>8.1060079999999992</v>
      </c>
      <c r="T155" s="8">
        <v>46.893000000000001</v>
      </c>
      <c r="U155" s="8">
        <v>49.5</v>
      </c>
      <c r="V155" s="8">
        <v>2.4618829999999998</v>
      </c>
      <c r="W155" s="8">
        <v>2.5987499999999999</v>
      </c>
      <c r="X155" s="8">
        <v>5.6441160000000004</v>
      </c>
      <c r="Y155" s="8">
        <v>-0.13685900000000001</v>
      </c>
      <c r="AB155" s="29">
        <f t="shared" si="2"/>
        <v>-5.0000000006988898E-7</v>
      </c>
    </row>
    <row r="156" spans="1:28" x14ac:dyDescent="0.25">
      <c r="A156" s="36">
        <v>153</v>
      </c>
      <c r="B156" s="7">
        <v>2022</v>
      </c>
      <c r="C156" s="7">
        <v>2</v>
      </c>
      <c r="D156" s="7">
        <v>512.4</v>
      </c>
      <c r="E156" s="7">
        <v>9.36</v>
      </c>
      <c r="F156" s="5">
        <v>-0.3</v>
      </c>
      <c r="G156" s="6" t="s">
        <v>76</v>
      </c>
      <c r="H156" s="6" t="s">
        <v>65</v>
      </c>
      <c r="I156" s="6"/>
      <c r="J156" s="18">
        <v>9</v>
      </c>
      <c r="K156" s="16" t="s">
        <v>167</v>
      </c>
      <c r="L156" s="26">
        <v>1952.98</v>
      </c>
      <c r="M156" s="25">
        <v>45.362000000000002</v>
      </c>
      <c r="N156" s="33">
        <v>34.905996999999999</v>
      </c>
      <c r="O156" s="7">
        <v>19.373000000000001</v>
      </c>
      <c r="P156" s="31"/>
      <c r="Q156" s="8">
        <v>17.873000000000001</v>
      </c>
      <c r="R156" s="9">
        <v>3.4880952380952387E-2</v>
      </c>
      <c r="S156" s="8">
        <v>10.456</v>
      </c>
      <c r="T156" s="8">
        <v>46.280999999999999</v>
      </c>
      <c r="U156" s="8">
        <v>61.6</v>
      </c>
      <c r="V156" s="8">
        <v>2.4297529999999998</v>
      </c>
      <c r="W156" s="8">
        <v>3.234</v>
      </c>
      <c r="X156" s="8">
        <v>8.0262460000000004</v>
      </c>
      <c r="Y156" s="8">
        <v>-0.80424700000000005</v>
      </c>
      <c r="AB156" s="29">
        <f t="shared" si="2"/>
        <v>-5.0000000006988898E-7</v>
      </c>
    </row>
    <row r="157" spans="1:28" x14ac:dyDescent="0.25">
      <c r="A157" s="36">
        <v>154</v>
      </c>
      <c r="B157" s="7">
        <v>2022</v>
      </c>
      <c r="C157" s="7">
        <v>2</v>
      </c>
      <c r="D157" s="7">
        <v>512.4</v>
      </c>
      <c r="E157" s="7">
        <v>9.36</v>
      </c>
      <c r="F157" s="5">
        <v>-0.3</v>
      </c>
      <c r="G157" s="6" t="s">
        <v>76</v>
      </c>
      <c r="H157" s="6" t="s">
        <v>42</v>
      </c>
      <c r="I157" s="6"/>
      <c r="J157" s="18">
        <v>9</v>
      </c>
      <c r="K157" s="16" t="s">
        <v>165</v>
      </c>
      <c r="L157" s="26">
        <v>3494.57</v>
      </c>
      <c r="M157" s="25">
        <v>84.885000000000005</v>
      </c>
      <c r="N157" s="33">
        <v>67.463997000000006</v>
      </c>
      <c r="O157" s="7">
        <v>19.373000000000001</v>
      </c>
      <c r="P157" s="31"/>
      <c r="Q157" s="8">
        <v>19.305</v>
      </c>
      <c r="R157" s="9">
        <v>3.7675644028103049E-2</v>
      </c>
      <c r="S157" s="8">
        <v>17.420999999999999</v>
      </c>
      <c r="T157" s="8">
        <v>117.5</v>
      </c>
      <c r="U157" s="8">
        <v>95.575999999999993</v>
      </c>
      <c r="V157" s="8">
        <v>6.1687500000000002</v>
      </c>
      <c r="W157" s="8">
        <v>5.0177399999999999</v>
      </c>
      <c r="X157" s="8">
        <v>11.252250999999999</v>
      </c>
      <c r="Y157" s="8">
        <v>0</v>
      </c>
      <c r="AB157" s="29">
        <f t="shared" si="2"/>
        <v>0</v>
      </c>
    </row>
    <row r="158" spans="1:28" x14ac:dyDescent="0.25">
      <c r="A158" s="36">
        <v>155</v>
      </c>
      <c r="B158" s="7">
        <v>2022</v>
      </c>
      <c r="C158" s="7">
        <v>2</v>
      </c>
      <c r="D158" s="7">
        <v>512.4</v>
      </c>
      <c r="E158" s="7">
        <v>9.36</v>
      </c>
      <c r="F158" s="5">
        <v>-0.3</v>
      </c>
      <c r="G158" s="6" t="s">
        <v>76</v>
      </c>
      <c r="H158" s="6" t="s">
        <v>22</v>
      </c>
      <c r="I158" s="10" t="s">
        <v>123</v>
      </c>
      <c r="J158" s="18">
        <v>5</v>
      </c>
      <c r="K158" s="16" t="s">
        <v>167</v>
      </c>
      <c r="L158" s="26">
        <v>928.99</v>
      </c>
      <c r="M158" s="25">
        <v>18.568999999999999</v>
      </c>
      <c r="N158" s="33">
        <v>14.663001</v>
      </c>
      <c r="O158" s="7">
        <v>19.373000000000001</v>
      </c>
      <c r="P158" s="31"/>
      <c r="Q158" s="8">
        <v>15.783999999999999</v>
      </c>
      <c r="R158" s="9">
        <v>3.0804059328649491E-2</v>
      </c>
      <c r="S158" s="8">
        <v>3.9060000000000001</v>
      </c>
      <c r="T158" s="8">
        <v>21.253</v>
      </c>
      <c r="U158" s="7">
        <v>13</v>
      </c>
      <c r="V158" s="8">
        <v>1.115783</v>
      </c>
      <c r="W158" s="8">
        <v>0.6825</v>
      </c>
      <c r="X158" s="8">
        <v>2.7902170000000002</v>
      </c>
      <c r="Y158" s="8">
        <v>0.43328299999999997</v>
      </c>
      <c r="AB158" s="29">
        <f t="shared" si="2"/>
        <v>-5.0000000006988898E-7</v>
      </c>
    </row>
    <row r="159" spans="1:28" x14ac:dyDescent="0.25">
      <c r="A159" s="36">
        <v>156</v>
      </c>
      <c r="B159" s="7">
        <v>2022</v>
      </c>
      <c r="C159" s="7">
        <v>2</v>
      </c>
      <c r="D159" s="7">
        <v>512.4</v>
      </c>
      <c r="E159" s="7">
        <v>9.36</v>
      </c>
      <c r="F159" s="5">
        <v>-0.3</v>
      </c>
      <c r="G159" s="6" t="s">
        <v>76</v>
      </c>
      <c r="H159" s="6" t="s">
        <v>22</v>
      </c>
      <c r="I159" s="10" t="s">
        <v>124</v>
      </c>
      <c r="J159" s="18">
        <v>5</v>
      </c>
      <c r="K159" s="16" t="s">
        <v>167</v>
      </c>
      <c r="L159" s="26">
        <v>1391.24</v>
      </c>
      <c r="M159" s="25">
        <v>27.872</v>
      </c>
      <c r="N159" s="33">
        <v>22.186</v>
      </c>
      <c r="O159" s="7">
        <v>19.373000000000001</v>
      </c>
      <c r="P159" s="31"/>
      <c r="Q159" s="8">
        <v>15.946999999999999</v>
      </c>
      <c r="R159" s="9">
        <v>3.1122170179547229E-2</v>
      </c>
      <c r="S159" s="8">
        <v>5.6859979999999997</v>
      </c>
      <c r="T159" s="8">
        <v>58.94</v>
      </c>
      <c r="U159" s="7">
        <v>51</v>
      </c>
      <c r="V159" s="8">
        <v>3.0943499999999999</v>
      </c>
      <c r="W159" s="8">
        <v>2.6775000000000002</v>
      </c>
      <c r="X159" s="8">
        <v>2.5916489999999999</v>
      </c>
      <c r="Y159" s="8">
        <v>0.416848</v>
      </c>
      <c r="AB159" s="29">
        <f t="shared" si="2"/>
        <v>0</v>
      </c>
    </row>
    <row r="160" spans="1:28" x14ac:dyDescent="0.25">
      <c r="A160" s="36">
        <v>157</v>
      </c>
      <c r="B160" s="7">
        <v>2022</v>
      </c>
      <c r="C160" s="7">
        <v>2</v>
      </c>
      <c r="D160" s="7">
        <v>512.4</v>
      </c>
      <c r="E160" s="7">
        <v>9.36</v>
      </c>
      <c r="F160" s="5">
        <v>-0.3</v>
      </c>
      <c r="G160" s="6" t="s">
        <v>76</v>
      </c>
      <c r="H160" s="6" t="s">
        <v>22</v>
      </c>
      <c r="I160" s="10" t="s">
        <v>126</v>
      </c>
      <c r="J160" s="18">
        <v>5</v>
      </c>
      <c r="K160" s="16" t="s">
        <v>167</v>
      </c>
      <c r="L160" s="26">
        <v>725.31</v>
      </c>
      <c r="M160" s="25">
        <v>15.821</v>
      </c>
      <c r="N160" s="33">
        <v>12.183</v>
      </c>
      <c r="O160" s="7">
        <v>19.373000000000001</v>
      </c>
      <c r="P160" s="31"/>
      <c r="Q160" s="8">
        <v>16.797000000000001</v>
      </c>
      <c r="R160" s="9">
        <v>3.2781030444964873E-2</v>
      </c>
      <c r="S160" s="8">
        <v>3.6380020000000002</v>
      </c>
      <c r="T160" s="8">
        <v>26.498999999999999</v>
      </c>
      <c r="U160" s="7">
        <v>17</v>
      </c>
      <c r="V160" s="8">
        <v>1.3911979999999999</v>
      </c>
      <c r="W160" s="8">
        <v>0.89249999999999996</v>
      </c>
      <c r="X160" s="8">
        <v>2.2468020000000002</v>
      </c>
      <c r="Y160" s="8">
        <v>0.49869999999999998</v>
      </c>
      <c r="AB160" s="29">
        <f t="shared" si="2"/>
        <v>-5.0000000006988898E-7</v>
      </c>
    </row>
    <row r="161" spans="1:28" x14ac:dyDescent="0.25">
      <c r="A161" s="36">
        <v>158</v>
      </c>
      <c r="B161" s="7">
        <v>2022</v>
      </c>
      <c r="C161" s="7">
        <v>2</v>
      </c>
      <c r="D161" s="7">
        <v>512.4</v>
      </c>
      <c r="E161" s="7">
        <v>9.36</v>
      </c>
      <c r="F161" s="5">
        <v>-0.3</v>
      </c>
      <c r="G161" s="6" t="s">
        <v>76</v>
      </c>
      <c r="H161" s="6" t="s">
        <v>22</v>
      </c>
      <c r="I161" s="10" t="s">
        <v>127</v>
      </c>
      <c r="J161" s="18">
        <v>5</v>
      </c>
      <c r="K161" s="16" t="s">
        <v>167</v>
      </c>
      <c r="L161" s="26">
        <v>1377.14</v>
      </c>
      <c r="M161" s="25">
        <v>26.405000000000001</v>
      </c>
      <c r="N161" s="33">
        <v>20.905998</v>
      </c>
      <c r="O161" s="7">
        <v>19.373000000000001</v>
      </c>
      <c r="P161" s="31"/>
      <c r="Q161" s="8">
        <v>15.181000000000001</v>
      </c>
      <c r="R161" s="9">
        <v>2.9627244340359099E-2</v>
      </c>
      <c r="S161" s="8">
        <v>5.4989990000000004</v>
      </c>
      <c r="T161" s="8">
        <v>52.49</v>
      </c>
      <c r="U161" s="12">
        <v>65</v>
      </c>
      <c r="V161" s="8">
        <v>2.755725</v>
      </c>
      <c r="W161" s="8">
        <v>3.4125000000000001</v>
      </c>
      <c r="X161" s="8">
        <v>2.7432750000000001</v>
      </c>
      <c r="Y161" s="8">
        <v>-0.65677600000000003</v>
      </c>
      <c r="AB161" s="29">
        <f t="shared" si="2"/>
        <v>0</v>
      </c>
    </row>
    <row r="162" spans="1:28" x14ac:dyDescent="0.25">
      <c r="A162" s="36">
        <v>159</v>
      </c>
      <c r="B162" s="7">
        <v>2022</v>
      </c>
      <c r="C162" s="7">
        <v>2</v>
      </c>
      <c r="D162" s="7">
        <v>512.4</v>
      </c>
      <c r="E162" s="7">
        <v>9.36</v>
      </c>
      <c r="F162" s="5">
        <v>-0.3</v>
      </c>
      <c r="G162" s="6" t="s">
        <v>76</v>
      </c>
      <c r="H162" s="6" t="s">
        <v>22</v>
      </c>
      <c r="I162" s="10" t="s">
        <v>143</v>
      </c>
      <c r="J162" s="18">
        <v>5</v>
      </c>
      <c r="K162" s="16" t="s">
        <v>167</v>
      </c>
      <c r="L162" s="26">
        <v>729.94</v>
      </c>
      <c r="M162" s="25">
        <v>16.623000000000001</v>
      </c>
      <c r="N162" s="33">
        <v>12.986001</v>
      </c>
      <c r="O162" s="7">
        <v>19.373000000000001</v>
      </c>
      <c r="P162" s="31"/>
      <c r="Q162" s="8">
        <v>17.791</v>
      </c>
      <c r="R162" s="9">
        <v>3.472092115534739E-2</v>
      </c>
      <c r="S162" s="8">
        <v>3.637</v>
      </c>
      <c r="T162" s="8">
        <v>22.777999999999999</v>
      </c>
      <c r="U162" s="7">
        <v>15.5</v>
      </c>
      <c r="V162" s="8">
        <v>1.195845</v>
      </c>
      <c r="W162" s="8">
        <v>0.81374999999999997</v>
      </c>
      <c r="X162" s="8">
        <v>2.4411559999999999</v>
      </c>
      <c r="Y162" s="8">
        <v>0.38209500000000002</v>
      </c>
      <c r="AB162" s="29">
        <f t="shared" si="2"/>
        <v>0</v>
      </c>
    </row>
    <row r="163" spans="1:28" x14ac:dyDescent="0.25">
      <c r="A163" s="36">
        <v>160</v>
      </c>
      <c r="B163" s="7">
        <v>2022</v>
      </c>
      <c r="C163" s="7">
        <v>2</v>
      </c>
      <c r="D163" s="7">
        <v>512.4</v>
      </c>
      <c r="E163" s="7">
        <v>9.36</v>
      </c>
      <c r="F163" s="5">
        <v>-0.3</v>
      </c>
      <c r="G163" s="6" t="s">
        <v>76</v>
      </c>
      <c r="H163" s="6" t="s">
        <v>43</v>
      </c>
      <c r="I163" s="10"/>
      <c r="J163" s="15">
        <v>9</v>
      </c>
      <c r="K163" s="16" t="s">
        <v>165</v>
      </c>
      <c r="L163" s="26">
        <v>3486.95</v>
      </c>
      <c r="M163" s="25">
        <v>89.82</v>
      </c>
      <c r="N163" s="33">
        <v>71.814004999999995</v>
      </c>
      <c r="O163" s="7">
        <v>19.373000000000001</v>
      </c>
      <c r="P163" s="31"/>
      <c r="Q163" s="8">
        <v>20.594999999999999</v>
      </c>
      <c r="R163" s="9">
        <v>4.0193208430913348E-2</v>
      </c>
      <c r="S163" s="8">
        <v>18.005998000000002</v>
      </c>
      <c r="T163" s="8">
        <v>81.73</v>
      </c>
      <c r="U163" s="7">
        <v>98.5</v>
      </c>
      <c r="V163" s="8">
        <v>4.2908249999999999</v>
      </c>
      <c r="W163" s="8">
        <v>5.1712499999999997</v>
      </c>
      <c r="X163" s="8">
        <v>13.715173999999999</v>
      </c>
      <c r="Y163" s="8">
        <v>-0.88042699999999996</v>
      </c>
      <c r="AB163" s="29">
        <f t="shared" si="2"/>
        <v>0</v>
      </c>
    </row>
    <row r="164" spans="1:28" x14ac:dyDescent="0.25">
      <c r="A164" s="36">
        <v>161</v>
      </c>
      <c r="B164" s="7">
        <v>2022</v>
      </c>
      <c r="C164" s="7">
        <v>2</v>
      </c>
      <c r="D164" s="7">
        <v>512.4</v>
      </c>
      <c r="E164" s="7">
        <v>9.36</v>
      </c>
      <c r="F164" s="5">
        <v>-0.3</v>
      </c>
      <c r="G164" s="6" t="s">
        <v>76</v>
      </c>
      <c r="H164" s="6" t="s">
        <v>24</v>
      </c>
      <c r="I164" s="11" t="s">
        <v>123</v>
      </c>
      <c r="J164" s="17">
        <v>5</v>
      </c>
      <c r="K164" s="16" t="s">
        <v>167</v>
      </c>
      <c r="L164" s="26">
        <v>715.6</v>
      </c>
      <c r="M164" s="25">
        <v>14.757999999999999</v>
      </c>
      <c r="N164" s="33">
        <v>11.593999999999999</v>
      </c>
      <c r="O164" s="7">
        <v>19.373000000000001</v>
      </c>
      <c r="P164" s="31"/>
      <c r="Q164" s="8">
        <v>16.202000000000002</v>
      </c>
      <c r="R164" s="9">
        <v>3.1619828259172526E-2</v>
      </c>
      <c r="S164" s="8">
        <v>3.1640000000000001</v>
      </c>
      <c r="T164" s="8">
        <v>18.603000000000002</v>
      </c>
      <c r="U164" s="7">
        <v>20</v>
      </c>
      <c r="V164" s="8">
        <v>0.97665800000000003</v>
      </c>
      <c r="W164" s="8">
        <v>1.05</v>
      </c>
      <c r="X164" s="8">
        <v>2.1873420000000001</v>
      </c>
      <c r="Y164" s="8">
        <v>-7.3342000000000004E-2</v>
      </c>
      <c r="AB164" s="29">
        <f t="shared" si="2"/>
        <v>-4.9999999995886668E-7</v>
      </c>
    </row>
    <row r="165" spans="1:28" x14ac:dyDescent="0.25">
      <c r="A165" s="36">
        <v>162</v>
      </c>
      <c r="B165" s="7">
        <v>2022</v>
      </c>
      <c r="C165" s="7">
        <v>2</v>
      </c>
      <c r="D165" s="7">
        <v>512.4</v>
      </c>
      <c r="E165" s="7">
        <v>9.36</v>
      </c>
      <c r="F165" s="5">
        <v>-0.3</v>
      </c>
      <c r="G165" s="6" t="s">
        <v>76</v>
      </c>
      <c r="H165" s="6" t="s">
        <v>24</v>
      </c>
      <c r="I165" s="11" t="s">
        <v>155</v>
      </c>
      <c r="J165" s="17">
        <v>5</v>
      </c>
      <c r="K165" s="16" t="s">
        <v>167</v>
      </c>
      <c r="L165" s="26">
        <v>1181.69</v>
      </c>
      <c r="M165" s="25">
        <v>21.18</v>
      </c>
      <c r="N165" s="33">
        <v>16.760000000000002</v>
      </c>
      <c r="O165" s="7">
        <v>19.373000000000001</v>
      </c>
      <c r="P165" s="31"/>
      <c r="Q165" s="8">
        <v>14.183</v>
      </c>
      <c r="R165" s="9">
        <v>2.7679547228727557E-2</v>
      </c>
      <c r="S165" s="8">
        <v>4.42</v>
      </c>
      <c r="T165" s="8">
        <v>29.542000000000002</v>
      </c>
      <c r="U165" s="7">
        <v>29.5</v>
      </c>
      <c r="V165" s="8">
        <v>1.5509550000000001</v>
      </c>
      <c r="W165" s="8">
        <v>1.5487500000000001</v>
      </c>
      <c r="X165" s="8">
        <v>2.8690449999999998</v>
      </c>
      <c r="Y165" s="8">
        <v>2.2049999999999999E-3</v>
      </c>
      <c r="AB165" s="29">
        <f t="shared" si="2"/>
        <v>0</v>
      </c>
    </row>
    <row r="166" spans="1:28" x14ac:dyDescent="0.25">
      <c r="A166" s="36">
        <v>163</v>
      </c>
      <c r="B166" s="7">
        <v>2022</v>
      </c>
      <c r="C166" s="7">
        <v>2</v>
      </c>
      <c r="D166" s="7">
        <v>512.4</v>
      </c>
      <c r="E166" s="7">
        <v>9.36</v>
      </c>
      <c r="F166" s="5">
        <v>-0.3</v>
      </c>
      <c r="G166" s="6" t="s">
        <v>76</v>
      </c>
      <c r="H166" s="6" t="s">
        <v>24</v>
      </c>
      <c r="I166" s="11" t="s">
        <v>156</v>
      </c>
      <c r="J166" s="17">
        <v>5</v>
      </c>
      <c r="K166" s="16" t="s">
        <v>167</v>
      </c>
      <c r="L166" s="26">
        <v>853.10500000000002</v>
      </c>
      <c r="M166" s="25">
        <v>14.743</v>
      </c>
      <c r="N166" s="33">
        <v>10.810001</v>
      </c>
      <c r="O166" s="7">
        <v>19.373000000000001</v>
      </c>
      <c r="P166" s="31"/>
      <c r="Q166" s="8">
        <v>12.4</v>
      </c>
      <c r="R166" s="9">
        <v>2.4199843871975022E-2</v>
      </c>
      <c r="S166" s="8">
        <v>3.933001</v>
      </c>
      <c r="T166" s="8">
        <v>32.146000000000001</v>
      </c>
      <c r="U166" s="7">
        <v>16</v>
      </c>
      <c r="V166" s="8">
        <v>1.687665</v>
      </c>
      <c r="W166" s="8">
        <v>0.84</v>
      </c>
      <c r="X166" s="8">
        <v>2.2453349999999999</v>
      </c>
      <c r="Y166" s="8">
        <v>0.84766600000000003</v>
      </c>
      <c r="AB166" s="29">
        <f t="shared" si="2"/>
        <v>0</v>
      </c>
    </row>
    <row r="167" spans="1:28" x14ac:dyDescent="0.25">
      <c r="A167" s="36">
        <v>164</v>
      </c>
      <c r="B167" s="7">
        <v>2022</v>
      </c>
      <c r="C167" s="7">
        <v>2</v>
      </c>
      <c r="D167" s="7">
        <v>512.4</v>
      </c>
      <c r="E167" s="7">
        <v>9.36</v>
      </c>
      <c r="F167" s="5">
        <v>-0.3</v>
      </c>
      <c r="G167" s="6" t="s">
        <v>76</v>
      </c>
      <c r="H167" s="6" t="s">
        <v>24</v>
      </c>
      <c r="I167" s="11" t="s">
        <v>157</v>
      </c>
      <c r="J167" s="17">
        <v>5</v>
      </c>
      <c r="K167" s="16" t="s">
        <v>167</v>
      </c>
      <c r="L167" s="26">
        <v>1601.885</v>
      </c>
      <c r="M167" s="25">
        <v>28.318000000000001</v>
      </c>
      <c r="N167" s="33">
        <v>22.471001999999999</v>
      </c>
      <c r="O167" s="7">
        <v>19.373000000000001</v>
      </c>
      <c r="P167" s="31"/>
      <c r="Q167" s="8">
        <v>14.028</v>
      </c>
      <c r="R167" s="9">
        <v>2.7377049180327871E-2</v>
      </c>
      <c r="S167" s="8">
        <v>5.8470000000000004</v>
      </c>
      <c r="T167" s="8">
        <v>41.09</v>
      </c>
      <c r="U167" s="8">
        <v>38.152000000000001</v>
      </c>
      <c r="V167" s="8">
        <v>2.1572249999999999</v>
      </c>
      <c r="W167" s="8">
        <v>2.00298</v>
      </c>
      <c r="X167" s="8">
        <v>3.6897739999999999</v>
      </c>
      <c r="Y167" s="8">
        <v>0</v>
      </c>
      <c r="AB167" s="29">
        <f t="shared" si="2"/>
        <v>0</v>
      </c>
    </row>
    <row r="168" spans="1:28" x14ac:dyDescent="0.25">
      <c r="A168" s="36">
        <v>165</v>
      </c>
      <c r="B168" s="7">
        <v>2022</v>
      </c>
      <c r="C168" s="7">
        <v>2</v>
      </c>
      <c r="D168" s="7">
        <v>512.4</v>
      </c>
      <c r="E168" s="7">
        <v>9.36</v>
      </c>
      <c r="F168" s="5">
        <v>-0.3</v>
      </c>
      <c r="G168" s="6" t="s">
        <v>76</v>
      </c>
      <c r="H168" s="6" t="s">
        <v>24</v>
      </c>
      <c r="I168" s="11" t="s">
        <v>158</v>
      </c>
      <c r="J168" s="17">
        <v>5</v>
      </c>
      <c r="K168" s="16" t="s">
        <v>167</v>
      </c>
      <c r="L168" s="26">
        <v>1621.28</v>
      </c>
      <c r="M168" s="25">
        <v>26.173999999999999</v>
      </c>
      <c r="N168" s="33">
        <v>20.664999999999999</v>
      </c>
      <c r="O168" s="7">
        <v>19.373000000000001</v>
      </c>
      <c r="P168" s="31"/>
      <c r="Q168" s="8">
        <v>12.746</v>
      </c>
      <c r="R168" s="9">
        <v>2.4875097580015614E-2</v>
      </c>
      <c r="S168" s="8">
        <v>5.5090019999999997</v>
      </c>
      <c r="T168" s="8">
        <v>41.856000000000002</v>
      </c>
      <c r="U168" s="7">
        <v>48</v>
      </c>
      <c r="V168" s="8">
        <v>2.1974399999999998</v>
      </c>
      <c r="W168" s="8">
        <v>2.52</v>
      </c>
      <c r="X168" s="8">
        <v>3.3115610000000002</v>
      </c>
      <c r="Y168" s="8">
        <v>-0.32255800000000001</v>
      </c>
      <c r="AB168" s="29">
        <f t="shared" si="2"/>
        <v>0</v>
      </c>
    </row>
    <row r="169" spans="1:28" x14ac:dyDescent="0.25">
      <c r="A169" s="36">
        <v>166</v>
      </c>
      <c r="B169" s="7">
        <v>2022</v>
      </c>
      <c r="C169" s="7">
        <v>2</v>
      </c>
      <c r="D169" s="7">
        <v>512.4</v>
      </c>
      <c r="E169" s="7">
        <v>9.36</v>
      </c>
      <c r="F169" s="5">
        <v>-0.3</v>
      </c>
      <c r="G169" s="6" t="s">
        <v>76</v>
      </c>
      <c r="H169" s="6" t="s">
        <v>24</v>
      </c>
      <c r="I169" s="11" t="s">
        <v>159</v>
      </c>
      <c r="J169" s="17">
        <v>5</v>
      </c>
      <c r="K169" s="16" t="s">
        <v>167</v>
      </c>
      <c r="L169" s="26">
        <v>848.12</v>
      </c>
      <c r="M169" s="25">
        <v>16.898</v>
      </c>
      <c r="N169" s="33">
        <v>13.223000000000001</v>
      </c>
      <c r="O169" s="7">
        <v>19.373000000000001</v>
      </c>
      <c r="P169" s="31"/>
      <c r="Q169" s="8">
        <v>15.591000000000001</v>
      </c>
      <c r="R169" s="9">
        <v>3.0427400468384078E-2</v>
      </c>
      <c r="S169" s="8">
        <v>3.6749999999999998</v>
      </c>
      <c r="T169" s="8">
        <v>22.561</v>
      </c>
      <c r="U169" s="7">
        <v>19</v>
      </c>
      <c r="V169" s="8">
        <v>1.184453</v>
      </c>
      <c r="W169" s="8">
        <v>0.99750000000000005</v>
      </c>
      <c r="X169" s="8">
        <v>2.4905460000000001</v>
      </c>
      <c r="Y169" s="8">
        <v>0.18695300000000001</v>
      </c>
      <c r="AB169" s="29">
        <f t="shared" si="2"/>
        <v>-5.0000000006988898E-7</v>
      </c>
    </row>
    <row r="170" spans="1:28" x14ac:dyDescent="0.25">
      <c r="A170" s="36">
        <v>167</v>
      </c>
      <c r="B170" s="7">
        <v>2022</v>
      </c>
      <c r="C170" s="7">
        <v>2</v>
      </c>
      <c r="D170" s="7">
        <v>512.4</v>
      </c>
      <c r="E170" s="7">
        <v>9.36</v>
      </c>
      <c r="F170" s="5">
        <v>-0.3</v>
      </c>
      <c r="G170" s="6" t="s">
        <v>76</v>
      </c>
      <c r="H170" s="6" t="s">
        <v>26</v>
      </c>
      <c r="I170" s="10"/>
      <c r="J170" s="18">
        <v>5</v>
      </c>
      <c r="K170" s="16" t="s">
        <v>167</v>
      </c>
      <c r="L170" s="26">
        <v>1424.06</v>
      </c>
      <c r="M170" s="25">
        <v>20.725000000000001</v>
      </c>
      <c r="N170" s="33">
        <v>16.018999000000001</v>
      </c>
      <c r="O170" s="7">
        <v>19.373000000000001</v>
      </c>
      <c r="P170" s="31"/>
      <c r="Q170" s="8">
        <v>11.249000000000001</v>
      </c>
      <c r="R170" s="9">
        <v>2.1953551912568307E-2</v>
      </c>
      <c r="S170" s="8">
        <v>4.7060000000000004</v>
      </c>
      <c r="T170" s="8">
        <v>35.637</v>
      </c>
      <c r="U170" s="8">
        <v>36.576000000000001</v>
      </c>
      <c r="V170" s="8">
        <v>1.870943</v>
      </c>
      <c r="W170" s="8">
        <v>1.9202399999999999</v>
      </c>
      <c r="X170" s="8">
        <v>2.7857590000000001</v>
      </c>
      <c r="Y170" s="8">
        <v>0</v>
      </c>
      <c r="AB170" s="29">
        <f t="shared" si="2"/>
        <v>-5.0000000006988898E-7</v>
      </c>
    </row>
    <row r="171" spans="1:28" x14ac:dyDescent="0.25">
      <c r="A171" s="36">
        <v>168</v>
      </c>
      <c r="B171" s="7">
        <v>2022</v>
      </c>
      <c r="C171" s="7">
        <v>2</v>
      </c>
      <c r="D171" s="7">
        <v>512.4</v>
      </c>
      <c r="E171" s="7">
        <v>9.36</v>
      </c>
      <c r="F171" s="5">
        <v>-0.3</v>
      </c>
      <c r="G171" s="6" t="s">
        <v>76</v>
      </c>
      <c r="H171" s="6" t="s">
        <v>28</v>
      </c>
      <c r="I171" s="10" t="s">
        <v>139</v>
      </c>
      <c r="J171" s="18">
        <v>5</v>
      </c>
      <c r="K171" s="16" t="s">
        <v>167</v>
      </c>
      <c r="L171" s="26">
        <v>1240.73</v>
      </c>
      <c r="M171" s="25">
        <v>22.568000000000001</v>
      </c>
      <c r="N171" s="33">
        <v>17.123000000000001</v>
      </c>
      <c r="O171" s="7">
        <v>19.373000000000001</v>
      </c>
      <c r="P171" s="31"/>
      <c r="Q171" s="8">
        <v>13.801</v>
      </c>
      <c r="R171" s="9">
        <v>2.6934035909445746E-2</v>
      </c>
      <c r="S171" s="8">
        <v>5.4449990000000001</v>
      </c>
      <c r="T171" s="8">
        <v>44.345999999999997</v>
      </c>
      <c r="U171" s="7">
        <v>58</v>
      </c>
      <c r="V171" s="8">
        <v>2.3281649999999998</v>
      </c>
      <c r="W171" s="8">
        <v>3.0449999999999999</v>
      </c>
      <c r="X171" s="8">
        <v>3.1168339999999999</v>
      </c>
      <c r="Y171" s="8">
        <v>-0.71683600000000003</v>
      </c>
      <c r="AB171" s="29">
        <f t="shared" si="2"/>
        <v>0</v>
      </c>
    </row>
    <row r="172" spans="1:28" x14ac:dyDescent="0.25">
      <c r="A172" s="36">
        <v>169</v>
      </c>
      <c r="B172" s="7">
        <v>2022</v>
      </c>
      <c r="C172" s="7">
        <v>2</v>
      </c>
      <c r="D172" s="7">
        <v>512.4</v>
      </c>
      <c r="E172" s="7">
        <v>9.36</v>
      </c>
      <c r="F172" s="5">
        <v>-0.3</v>
      </c>
      <c r="G172" s="6" t="s">
        <v>76</v>
      </c>
      <c r="H172" s="6" t="s">
        <v>28</v>
      </c>
      <c r="I172" s="10" t="s">
        <v>144</v>
      </c>
      <c r="J172" s="18">
        <v>5</v>
      </c>
      <c r="K172" s="16" t="s">
        <v>167</v>
      </c>
      <c r="L172" s="26">
        <v>2589.94</v>
      </c>
      <c r="M172" s="25">
        <v>49.414000000000001</v>
      </c>
      <c r="N172" s="33">
        <v>38.811002999999999</v>
      </c>
      <c r="O172" s="7">
        <v>19.373000000000001</v>
      </c>
      <c r="P172" s="31"/>
      <c r="Q172" s="8">
        <v>14.36</v>
      </c>
      <c r="R172" s="9">
        <v>2.8024980483996879E-2</v>
      </c>
      <c r="S172" s="8">
        <v>10.603</v>
      </c>
      <c r="T172" s="8">
        <v>86.38</v>
      </c>
      <c r="U172" s="8">
        <v>76.575999999999993</v>
      </c>
      <c r="V172" s="8">
        <v>4.5349500000000003</v>
      </c>
      <c r="W172" s="8">
        <v>4.0202400000000003</v>
      </c>
      <c r="X172" s="8">
        <v>6.0680509999999996</v>
      </c>
      <c r="Y172" s="8">
        <v>0</v>
      </c>
      <c r="AB172" s="29">
        <f t="shared" si="2"/>
        <v>0</v>
      </c>
    </row>
    <row r="173" spans="1:28" x14ac:dyDescent="0.25">
      <c r="A173" s="36">
        <v>170</v>
      </c>
      <c r="B173" s="7">
        <v>2022</v>
      </c>
      <c r="C173" s="7">
        <v>2</v>
      </c>
      <c r="D173" s="7">
        <v>512.4</v>
      </c>
      <c r="E173" s="7">
        <v>9.36</v>
      </c>
      <c r="F173" s="5">
        <v>-0.3</v>
      </c>
      <c r="G173" s="6" t="s">
        <v>76</v>
      </c>
      <c r="H173" s="6" t="s">
        <v>30</v>
      </c>
      <c r="I173" s="6"/>
      <c r="J173" s="18">
        <v>5</v>
      </c>
      <c r="K173" s="16" t="s">
        <v>162</v>
      </c>
      <c r="L173" s="26">
        <v>1972.79</v>
      </c>
      <c r="M173" s="25">
        <v>46.997</v>
      </c>
      <c r="N173" s="33">
        <v>36.936005000000002</v>
      </c>
      <c r="O173" s="7">
        <v>19.373000000000001</v>
      </c>
      <c r="P173" s="31"/>
      <c r="Q173" s="8">
        <v>17.899999999999999</v>
      </c>
      <c r="R173" s="9">
        <v>3.4933645589383291E-2</v>
      </c>
      <c r="S173" s="8">
        <v>10.061</v>
      </c>
      <c r="T173" s="8">
        <v>50.85</v>
      </c>
      <c r="U173" s="8">
        <v>84</v>
      </c>
      <c r="V173" s="8">
        <v>2.6696249999999999</v>
      </c>
      <c r="W173" s="8">
        <v>4.41</v>
      </c>
      <c r="X173" s="8">
        <v>7.3913760000000002</v>
      </c>
      <c r="Y173" s="8">
        <v>-1.740375</v>
      </c>
      <c r="AB173" s="29">
        <f t="shared" si="2"/>
        <v>0</v>
      </c>
    </row>
    <row r="174" spans="1:28" x14ac:dyDescent="0.25">
      <c r="A174" s="36">
        <v>171</v>
      </c>
      <c r="B174" s="7">
        <v>2022</v>
      </c>
      <c r="C174" s="7">
        <v>2</v>
      </c>
      <c r="D174" s="7">
        <v>512.4</v>
      </c>
      <c r="E174" s="7">
        <v>9.36</v>
      </c>
      <c r="F174" s="5">
        <v>-0.3</v>
      </c>
      <c r="G174" s="6" t="s">
        <v>76</v>
      </c>
      <c r="H174" s="6" t="s">
        <v>32</v>
      </c>
      <c r="I174" s="6"/>
      <c r="J174" s="15">
        <v>5</v>
      </c>
      <c r="K174" s="16" t="s">
        <v>162</v>
      </c>
      <c r="L174" s="26">
        <v>1975.81</v>
      </c>
      <c r="M174" s="25">
        <v>47.976999999999997</v>
      </c>
      <c r="N174" s="33">
        <v>38.460993999999999</v>
      </c>
      <c r="O174" s="7">
        <v>19.373000000000001</v>
      </c>
      <c r="P174" s="31"/>
      <c r="Q174" s="8">
        <v>18.61</v>
      </c>
      <c r="R174" s="9">
        <v>3.631928181108509E-2</v>
      </c>
      <c r="S174" s="8">
        <v>9.5160040000000006</v>
      </c>
      <c r="T174" s="8">
        <v>57.816000000000003</v>
      </c>
      <c r="U174" s="7">
        <v>54.5</v>
      </c>
      <c r="V174" s="8">
        <v>3.0353400000000001</v>
      </c>
      <c r="W174" s="8">
        <v>2.8612500000000001</v>
      </c>
      <c r="X174" s="8">
        <v>6.4806600000000003</v>
      </c>
      <c r="Y174" s="8">
        <v>0.174094</v>
      </c>
      <c r="AB174" s="29">
        <f t="shared" si="2"/>
        <v>0</v>
      </c>
    </row>
    <row r="175" spans="1:28" x14ac:dyDescent="0.25">
      <c r="A175" s="36">
        <v>172</v>
      </c>
      <c r="B175" s="7">
        <v>2022</v>
      </c>
      <c r="C175" s="7">
        <v>2</v>
      </c>
      <c r="D175" s="7">
        <v>512.4</v>
      </c>
      <c r="E175" s="7">
        <v>9.36</v>
      </c>
      <c r="F175" s="5">
        <v>-0.3</v>
      </c>
      <c r="G175" s="6" t="s">
        <v>76</v>
      </c>
      <c r="H175" s="6" t="s">
        <v>77</v>
      </c>
      <c r="I175" s="6"/>
      <c r="J175" s="17">
        <v>9</v>
      </c>
      <c r="K175" s="16" t="s">
        <v>164</v>
      </c>
      <c r="L175" s="26">
        <v>4707.0600000000004</v>
      </c>
      <c r="M175" s="25">
        <v>89.676000000000002</v>
      </c>
      <c r="N175" s="33">
        <v>67.859003000000001</v>
      </c>
      <c r="O175" s="7">
        <v>19.373000000000001</v>
      </c>
      <c r="P175" s="31"/>
      <c r="Q175" s="8">
        <v>14.416</v>
      </c>
      <c r="R175" s="9">
        <v>2.8134270101483217E-2</v>
      </c>
      <c r="S175" s="8">
        <v>21.817008999999999</v>
      </c>
      <c r="T175" s="8">
        <v>120.87</v>
      </c>
      <c r="U175" s="7">
        <v>123.2</v>
      </c>
      <c r="V175" s="8">
        <v>6.345675</v>
      </c>
      <c r="W175" s="8">
        <v>6.468</v>
      </c>
      <c r="X175" s="8">
        <v>15.471323999999999</v>
      </c>
      <c r="Y175" s="8">
        <v>-0.12231599999999999</v>
      </c>
      <c r="AB175" s="29">
        <f t="shared" si="2"/>
        <v>0</v>
      </c>
    </row>
    <row r="176" spans="1:28" x14ac:dyDescent="0.25">
      <c r="A176" s="36">
        <v>173</v>
      </c>
      <c r="B176" s="7">
        <v>2022</v>
      </c>
      <c r="C176" s="7">
        <v>2</v>
      </c>
      <c r="D176" s="7">
        <v>512.4</v>
      </c>
      <c r="E176" s="7">
        <v>9.36</v>
      </c>
      <c r="F176" s="5">
        <v>-0.3</v>
      </c>
      <c r="G176" s="6" t="s">
        <v>76</v>
      </c>
      <c r="H176" s="6" t="s">
        <v>52</v>
      </c>
      <c r="I176" s="6"/>
      <c r="J176" s="15">
        <v>9</v>
      </c>
      <c r="K176" s="16" t="s">
        <v>164</v>
      </c>
      <c r="L176" s="26">
        <v>2038.44</v>
      </c>
      <c r="M176" s="25">
        <v>45.152999999999999</v>
      </c>
      <c r="N176" s="33">
        <v>33.594003000000001</v>
      </c>
      <c r="O176" s="7">
        <v>19.373000000000001</v>
      </c>
      <c r="P176" s="31"/>
      <c r="Q176" s="8">
        <v>16.48</v>
      </c>
      <c r="R176" s="9">
        <v>3.2162373145979709E-2</v>
      </c>
      <c r="S176" s="8">
        <v>11.558998000000001</v>
      </c>
      <c r="T176" s="8">
        <v>81.349999999999994</v>
      </c>
      <c r="U176" s="5">
        <v>46.741573000000002</v>
      </c>
      <c r="V176" s="8">
        <v>4.2708750000000002</v>
      </c>
      <c r="W176" s="8">
        <v>2.4539330000000001</v>
      </c>
      <c r="X176" s="8">
        <v>7.2881270000000002</v>
      </c>
      <c r="Y176" s="8">
        <v>1.81694</v>
      </c>
      <c r="AB176" s="29">
        <f t="shared" si="2"/>
        <v>0</v>
      </c>
    </row>
    <row r="177" spans="1:28" x14ac:dyDescent="0.25">
      <c r="A177" s="36">
        <v>174</v>
      </c>
      <c r="B177" s="7">
        <v>2022</v>
      </c>
      <c r="C177" s="7">
        <v>2</v>
      </c>
      <c r="D177" s="7">
        <v>512.4</v>
      </c>
      <c r="E177" s="7">
        <v>9.36</v>
      </c>
      <c r="F177" s="5">
        <v>-0.3</v>
      </c>
      <c r="G177" s="6" t="s">
        <v>76</v>
      </c>
      <c r="H177" s="6" t="s">
        <v>78</v>
      </c>
      <c r="I177" s="10" t="s">
        <v>117</v>
      </c>
      <c r="J177" s="17">
        <v>5</v>
      </c>
      <c r="K177" s="16" t="s">
        <v>164</v>
      </c>
      <c r="L177" s="26">
        <v>1070.45</v>
      </c>
      <c r="M177" s="25">
        <v>25.103000000000002</v>
      </c>
      <c r="N177" s="33">
        <v>19.602</v>
      </c>
      <c r="O177" s="7">
        <v>19.373000000000001</v>
      </c>
      <c r="P177" s="31"/>
      <c r="Q177" s="8">
        <v>18.311999999999998</v>
      </c>
      <c r="R177" s="9">
        <v>3.5737704918032784E-2</v>
      </c>
      <c r="S177" s="8">
        <v>5.5009969999999999</v>
      </c>
      <c r="T177" s="8">
        <v>28.491</v>
      </c>
      <c r="U177" s="8">
        <v>30</v>
      </c>
      <c r="V177" s="8">
        <v>1.4957780000000001</v>
      </c>
      <c r="W177" s="8">
        <v>1.575</v>
      </c>
      <c r="X177" s="8">
        <v>4.0052219999999998</v>
      </c>
      <c r="Y177" s="8">
        <v>-7.9225000000000004E-2</v>
      </c>
      <c r="AB177" s="29">
        <f t="shared" si="2"/>
        <v>-5.0000000006988898E-7</v>
      </c>
    </row>
    <row r="178" spans="1:28" x14ac:dyDescent="0.25">
      <c r="A178" s="36">
        <v>175</v>
      </c>
      <c r="B178" s="7">
        <v>2022</v>
      </c>
      <c r="C178" s="7">
        <v>2</v>
      </c>
      <c r="D178" s="7">
        <v>512.4</v>
      </c>
      <c r="E178" s="7">
        <v>9.36</v>
      </c>
      <c r="F178" s="5">
        <v>-0.3</v>
      </c>
      <c r="G178" s="6" t="s">
        <v>76</v>
      </c>
      <c r="H178" s="6" t="s">
        <v>78</v>
      </c>
      <c r="I178" s="10" t="s">
        <v>145</v>
      </c>
      <c r="J178" s="17">
        <v>9</v>
      </c>
      <c r="K178" s="16" t="s">
        <v>164</v>
      </c>
      <c r="L178" s="26">
        <v>2120.04</v>
      </c>
      <c r="M178" s="25">
        <v>51.875999999999998</v>
      </c>
      <c r="N178" s="33">
        <v>39.786011999999999</v>
      </c>
      <c r="O178" s="7">
        <v>19.373000000000001</v>
      </c>
      <c r="P178" s="31"/>
      <c r="Q178" s="8">
        <v>18.766999999999999</v>
      </c>
      <c r="R178" s="9">
        <v>3.6625683060109292E-2</v>
      </c>
      <c r="S178" s="8">
        <v>12.090006000000001</v>
      </c>
      <c r="T178" s="8">
        <v>61.2</v>
      </c>
      <c r="U178" s="7">
        <v>65</v>
      </c>
      <c r="V178" s="8">
        <v>3.2130000000000001</v>
      </c>
      <c r="W178" s="8">
        <v>3.4125000000000001</v>
      </c>
      <c r="X178" s="8">
        <v>8.8769989999999996</v>
      </c>
      <c r="Y178" s="8">
        <v>-0.199494</v>
      </c>
      <c r="AB178" s="29">
        <f t="shared" si="2"/>
        <v>0</v>
      </c>
    </row>
    <row r="179" spans="1:28" x14ac:dyDescent="0.25">
      <c r="A179" s="36">
        <v>176</v>
      </c>
      <c r="B179" s="7">
        <v>2022</v>
      </c>
      <c r="C179" s="7">
        <v>2</v>
      </c>
      <c r="D179" s="7">
        <v>512.4</v>
      </c>
      <c r="E179" s="7">
        <v>9.36</v>
      </c>
      <c r="F179" s="5">
        <v>-0.3</v>
      </c>
      <c r="G179" s="6" t="s">
        <v>76</v>
      </c>
      <c r="H179" s="6" t="s">
        <v>53</v>
      </c>
      <c r="I179" s="10"/>
      <c r="J179" s="18">
        <v>5</v>
      </c>
      <c r="K179" s="16" t="s">
        <v>164</v>
      </c>
      <c r="L179" s="26">
        <v>1090.45</v>
      </c>
      <c r="M179" s="25">
        <v>27.405999999999999</v>
      </c>
      <c r="N179" s="33">
        <v>21.463999999999999</v>
      </c>
      <c r="O179" s="7">
        <v>19.373000000000001</v>
      </c>
      <c r="P179" s="31"/>
      <c r="Q179" s="8">
        <v>19.684000000000001</v>
      </c>
      <c r="R179" s="9">
        <v>3.8415300546448095E-2</v>
      </c>
      <c r="S179" s="8">
        <v>5.9420019999999996</v>
      </c>
      <c r="T179" s="8">
        <v>40.719000000000001</v>
      </c>
      <c r="U179" s="8">
        <v>47</v>
      </c>
      <c r="V179" s="8">
        <v>2.1377480000000002</v>
      </c>
      <c r="W179" s="8">
        <v>2.4674999999999998</v>
      </c>
      <c r="X179" s="8">
        <v>3.804252</v>
      </c>
      <c r="Y179" s="8">
        <v>-0.32974999999999999</v>
      </c>
      <c r="AB179" s="29">
        <f t="shared" si="2"/>
        <v>-5.0000000006988898E-7</v>
      </c>
    </row>
    <row r="180" spans="1:28" x14ac:dyDescent="0.25">
      <c r="A180" s="36">
        <v>177</v>
      </c>
      <c r="B180" s="7">
        <v>2022</v>
      </c>
      <c r="C180" s="7">
        <v>2</v>
      </c>
      <c r="D180" s="7">
        <v>512.4</v>
      </c>
      <c r="E180" s="7">
        <v>9.36</v>
      </c>
      <c r="F180" s="5">
        <v>-0.3</v>
      </c>
      <c r="G180" s="6" t="s">
        <v>76</v>
      </c>
      <c r="H180" s="6" t="s">
        <v>79</v>
      </c>
      <c r="I180" s="10" t="s">
        <v>117</v>
      </c>
      <c r="J180" s="18">
        <v>5</v>
      </c>
      <c r="K180" s="16" t="s">
        <v>164</v>
      </c>
      <c r="L180" s="26">
        <v>1099.2</v>
      </c>
      <c r="M180" s="25">
        <v>26.984999999999999</v>
      </c>
      <c r="N180" s="33">
        <v>20.630004</v>
      </c>
      <c r="O180" s="7">
        <v>19.373000000000001</v>
      </c>
      <c r="P180" s="31"/>
      <c r="Q180" s="8">
        <v>18.768000000000001</v>
      </c>
      <c r="R180" s="9">
        <v>3.662763466042155E-2</v>
      </c>
      <c r="S180" s="8">
        <v>6.3550050000000002</v>
      </c>
      <c r="T180" s="8">
        <v>30.597000000000001</v>
      </c>
      <c r="U180" s="7">
        <v>20.9</v>
      </c>
      <c r="V180" s="8">
        <v>1.6063430000000001</v>
      </c>
      <c r="W180" s="8">
        <v>1.0972500000000001</v>
      </c>
      <c r="X180" s="8">
        <v>4.7486579999999998</v>
      </c>
      <c r="Y180" s="8">
        <v>0.50909800000000005</v>
      </c>
      <c r="AB180" s="29">
        <f t="shared" si="2"/>
        <v>-5.0000000006988898E-7</v>
      </c>
    </row>
    <row r="181" spans="1:28" x14ac:dyDescent="0.25">
      <c r="A181" s="36">
        <v>178</v>
      </c>
      <c r="B181" s="7">
        <v>2022</v>
      </c>
      <c r="C181" s="7">
        <v>2</v>
      </c>
      <c r="D181" s="7">
        <v>512.4</v>
      </c>
      <c r="E181" s="7">
        <v>9.36</v>
      </c>
      <c r="F181" s="5">
        <v>-0.3</v>
      </c>
      <c r="G181" s="6" t="s">
        <v>76</v>
      </c>
      <c r="H181" s="6" t="s">
        <v>79</v>
      </c>
      <c r="I181" s="10" t="s">
        <v>146</v>
      </c>
      <c r="J181" s="18">
        <v>5</v>
      </c>
      <c r="K181" s="16" t="s">
        <v>164</v>
      </c>
      <c r="L181" s="26">
        <v>1098.3599999999999</v>
      </c>
      <c r="M181" s="25">
        <v>27.085999999999999</v>
      </c>
      <c r="N181" s="33">
        <v>21.188997000000001</v>
      </c>
      <c r="O181" s="7">
        <v>19.373000000000001</v>
      </c>
      <c r="P181" s="31"/>
      <c r="Q181" s="8">
        <v>19.291</v>
      </c>
      <c r="R181" s="9">
        <v>3.7648321623731461E-2</v>
      </c>
      <c r="S181" s="8">
        <v>5.8970029999999998</v>
      </c>
      <c r="T181" s="8">
        <v>24.876000000000001</v>
      </c>
      <c r="U181" s="7">
        <v>27</v>
      </c>
      <c r="V181" s="8">
        <v>1.30599</v>
      </c>
      <c r="W181" s="8">
        <v>1.4175</v>
      </c>
      <c r="X181" s="8">
        <v>4.5910099999999998</v>
      </c>
      <c r="Y181" s="8">
        <v>-0.111507</v>
      </c>
      <c r="AB181" s="29">
        <f t="shared" si="2"/>
        <v>0</v>
      </c>
    </row>
    <row r="182" spans="1:28" x14ac:dyDescent="0.25">
      <c r="A182" s="36">
        <v>179</v>
      </c>
      <c r="B182" s="7">
        <v>2022</v>
      </c>
      <c r="C182" s="7">
        <v>2</v>
      </c>
      <c r="D182" s="7">
        <v>512.4</v>
      </c>
      <c r="E182" s="7">
        <v>9.36</v>
      </c>
      <c r="F182" s="5">
        <v>-0.3</v>
      </c>
      <c r="G182" s="6" t="s">
        <v>76</v>
      </c>
      <c r="H182" s="6" t="s">
        <v>80</v>
      </c>
      <c r="I182" s="10"/>
      <c r="J182" s="18">
        <v>5</v>
      </c>
      <c r="K182" s="16" t="s">
        <v>164</v>
      </c>
      <c r="L182" s="26">
        <v>1077.48</v>
      </c>
      <c r="M182" s="25">
        <v>26.006</v>
      </c>
      <c r="N182" s="33">
        <v>19.751995999999998</v>
      </c>
      <c r="O182" s="7">
        <v>19.373000000000001</v>
      </c>
      <c r="P182" s="31"/>
      <c r="Q182" s="8">
        <v>18.332000000000001</v>
      </c>
      <c r="R182" s="9">
        <v>3.5776736924277908E-2</v>
      </c>
      <c r="S182" s="8">
        <v>6.2539999999999996</v>
      </c>
      <c r="T182" s="8">
        <v>40.055999999999997</v>
      </c>
      <c r="U182" s="8">
        <v>45.576000000000001</v>
      </c>
      <c r="V182" s="8">
        <v>2.1029399999999998</v>
      </c>
      <c r="W182" s="8">
        <v>2.3927399999999999</v>
      </c>
      <c r="X182" s="8">
        <v>3.8612600000000001</v>
      </c>
      <c r="Y182" s="8">
        <v>0</v>
      </c>
      <c r="AB182" s="29">
        <f t="shared" si="2"/>
        <v>0</v>
      </c>
    </row>
    <row r="183" spans="1:28" x14ac:dyDescent="0.25">
      <c r="A183" s="36">
        <v>180</v>
      </c>
      <c r="B183" s="7">
        <v>2022</v>
      </c>
      <c r="C183" s="7">
        <v>2</v>
      </c>
      <c r="D183" s="7">
        <v>512.4</v>
      </c>
      <c r="E183" s="7">
        <v>9.36</v>
      </c>
      <c r="F183" s="5">
        <v>-0.3</v>
      </c>
      <c r="G183" s="6" t="s">
        <v>76</v>
      </c>
      <c r="H183" s="6" t="s">
        <v>81</v>
      </c>
      <c r="I183" s="10"/>
      <c r="J183" s="18">
        <v>5</v>
      </c>
      <c r="K183" s="16" t="s">
        <v>164</v>
      </c>
      <c r="L183" s="26">
        <v>1073.8699999999999</v>
      </c>
      <c r="M183" s="25">
        <v>25.41</v>
      </c>
      <c r="N183" s="33">
        <v>19.271999999999998</v>
      </c>
      <c r="O183" s="7">
        <v>19.373000000000001</v>
      </c>
      <c r="P183" s="31"/>
      <c r="Q183" s="8">
        <v>17.946000000000002</v>
      </c>
      <c r="R183" s="9">
        <v>3.5023419203747075E-2</v>
      </c>
      <c r="S183" s="8">
        <v>6.1379999999999999</v>
      </c>
      <c r="T183" s="8">
        <v>40.180999999999997</v>
      </c>
      <c r="U183" s="7">
        <v>39.4</v>
      </c>
      <c r="V183" s="8">
        <v>2.1095030000000001</v>
      </c>
      <c r="W183" s="8">
        <v>2.0684999999999998</v>
      </c>
      <c r="X183" s="8">
        <v>4.0284979999999999</v>
      </c>
      <c r="Y183" s="8">
        <v>4.1002999999999998E-2</v>
      </c>
      <c r="AB183" s="29">
        <f t="shared" si="2"/>
        <v>-5.0000000051397819E-7</v>
      </c>
    </row>
    <row r="184" spans="1:28" x14ac:dyDescent="0.25">
      <c r="A184" s="36">
        <v>181</v>
      </c>
      <c r="B184" s="7">
        <v>2022</v>
      </c>
      <c r="C184" s="7">
        <v>2</v>
      </c>
      <c r="D184" s="7">
        <v>512.4</v>
      </c>
      <c r="E184" s="7">
        <v>9.36</v>
      </c>
      <c r="F184" s="5">
        <v>-0.3</v>
      </c>
      <c r="G184" s="6" t="s">
        <v>76</v>
      </c>
      <c r="H184" s="6" t="s">
        <v>82</v>
      </c>
      <c r="I184" s="10"/>
      <c r="J184" s="18">
        <v>5</v>
      </c>
      <c r="K184" s="16" t="s">
        <v>164</v>
      </c>
      <c r="L184" s="26">
        <v>1074.5</v>
      </c>
      <c r="M184" s="25">
        <v>27.004999999999999</v>
      </c>
      <c r="N184" s="33">
        <v>20.892997999999999</v>
      </c>
      <c r="O184" s="7">
        <v>19.373000000000001</v>
      </c>
      <c r="P184" s="31"/>
      <c r="Q184" s="8">
        <v>19.443999999999999</v>
      </c>
      <c r="R184" s="9">
        <v>3.7946916471506636E-2</v>
      </c>
      <c r="S184" s="8">
        <v>6.111999</v>
      </c>
      <c r="T184" s="8">
        <v>50.612000000000002</v>
      </c>
      <c r="U184" s="7">
        <v>34</v>
      </c>
      <c r="V184" s="8">
        <v>2.65713</v>
      </c>
      <c r="W184" s="8">
        <v>1.7849999999999999</v>
      </c>
      <c r="X184" s="8">
        <v>3.4548700000000001</v>
      </c>
      <c r="Y184" s="8">
        <v>0.87212900000000004</v>
      </c>
      <c r="AB184" s="29">
        <f t="shared" si="2"/>
        <v>0</v>
      </c>
    </row>
    <row r="185" spans="1:28" x14ac:dyDescent="0.25">
      <c r="A185" s="36">
        <v>182</v>
      </c>
      <c r="B185" s="7">
        <v>2022</v>
      </c>
      <c r="C185" s="7">
        <v>2</v>
      </c>
      <c r="D185" s="7">
        <v>512.4</v>
      </c>
      <c r="E185" s="7">
        <v>9.36</v>
      </c>
      <c r="F185" s="5">
        <v>-0.3</v>
      </c>
      <c r="G185" s="6" t="s">
        <v>76</v>
      </c>
      <c r="H185" s="6" t="s">
        <v>83</v>
      </c>
      <c r="I185" s="10"/>
      <c r="J185" s="18">
        <v>5</v>
      </c>
      <c r="K185" s="16" t="s">
        <v>164</v>
      </c>
      <c r="L185" s="26">
        <v>1099.72</v>
      </c>
      <c r="M185" s="25">
        <v>26.222000000000001</v>
      </c>
      <c r="N185" s="33">
        <v>20.528002999999998</v>
      </c>
      <c r="O185" s="7">
        <v>19.373000000000001</v>
      </c>
      <c r="P185" s="31"/>
      <c r="Q185" s="8">
        <v>18.666999999999998</v>
      </c>
      <c r="R185" s="9">
        <v>3.643052302888368E-2</v>
      </c>
      <c r="S185" s="8">
        <v>5.6939960000000003</v>
      </c>
      <c r="T185" s="8">
        <v>22.003</v>
      </c>
      <c r="U185" s="7">
        <v>12.5</v>
      </c>
      <c r="V185" s="8">
        <v>1.1551579999999999</v>
      </c>
      <c r="W185" s="8">
        <v>0.65625</v>
      </c>
      <c r="X185" s="8">
        <v>4.5388419999999998</v>
      </c>
      <c r="Y185" s="8">
        <v>0.49890400000000001</v>
      </c>
      <c r="AB185" s="29">
        <f t="shared" si="2"/>
        <v>-4.9999999984784438E-7</v>
      </c>
    </row>
    <row r="186" spans="1:28" x14ac:dyDescent="0.25">
      <c r="A186" s="36">
        <v>183</v>
      </c>
      <c r="B186" s="7">
        <v>2022</v>
      </c>
      <c r="C186" s="7">
        <v>2</v>
      </c>
      <c r="D186" s="7">
        <v>512.4</v>
      </c>
      <c r="E186" s="7">
        <v>9.36</v>
      </c>
      <c r="F186" s="5">
        <v>-0.3</v>
      </c>
      <c r="G186" s="6" t="s">
        <v>76</v>
      </c>
      <c r="H186" s="6" t="s">
        <v>84</v>
      </c>
      <c r="I186" s="10"/>
      <c r="J186" s="18">
        <v>5</v>
      </c>
      <c r="K186" s="16" t="s">
        <v>164</v>
      </c>
      <c r="L186" s="26">
        <v>1079.97</v>
      </c>
      <c r="M186" s="25">
        <v>23.913</v>
      </c>
      <c r="N186" s="33">
        <v>18.604002999999999</v>
      </c>
      <c r="O186" s="7">
        <v>19.373000000000001</v>
      </c>
      <c r="P186" s="31"/>
      <c r="Q186" s="8">
        <v>17.226000000000003</v>
      </c>
      <c r="R186" s="9">
        <v>3.3618266978922721E-2</v>
      </c>
      <c r="S186" s="8">
        <v>5.3089979999999999</v>
      </c>
      <c r="T186" s="8">
        <v>30.047999999999998</v>
      </c>
      <c r="U186" s="8">
        <v>27</v>
      </c>
      <c r="V186" s="8">
        <v>1.57752</v>
      </c>
      <c r="W186" s="8">
        <v>1.4175</v>
      </c>
      <c r="X186" s="8">
        <v>3.7314799999999999</v>
      </c>
      <c r="Y186" s="8">
        <v>0.16001799999999999</v>
      </c>
      <c r="AB186" s="29">
        <f t="shared" si="2"/>
        <v>0</v>
      </c>
    </row>
    <row r="187" spans="1:28" x14ac:dyDescent="0.25">
      <c r="A187" s="36">
        <v>184</v>
      </c>
      <c r="B187" s="7">
        <v>2022</v>
      </c>
      <c r="C187" s="7">
        <v>2</v>
      </c>
      <c r="D187" s="7">
        <v>512.4</v>
      </c>
      <c r="E187" s="7">
        <v>9.36</v>
      </c>
      <c r="F187" s="5">
        <v>-0.3</v>
      </c>
      <c r="G187" s="6" t="s">
        <v>76</v>
      </c>
      <c r="H187" s="6" t="s">
        <v>85</v>
      </c>
      <c r="I187" s="10" t="s">
        <v>117</v>
      </c>
      <c r="J187" s="18">
        <v>5</v>
      </c>
      <c r="K187" s="16" t="s">
        <v>164</v>
      </c>
      <c r="L187" s="26">
        <v>1101.58</v>
      </c>
      <c r="M187" s="25">
        <v>25.196999999999999</v>
      </c>
      <c r="N187" s="33">
        <v>19.869996</v>
      </c>
      <c r="O187" s="7">
        <v>19.373000000000001</v>
      </c>
      <c r="P187" s="31"/>
      <c r="Q187" s="8">
        <v>18.037999999999997</v>
      </c>
      <c r="R187" s="9">
        <v>3.5202966432474628E-2</v>
      </c>
      <c r="S187" s="8">
        <v>5.3270049999999998</v>
      </c>
      <c r="T187" s="8">
        <v>35.5</v>
      </c>
      <c r="U187" s="7">
        <v>35.1</v>
      </c>
      <c r="V187" s="8">
        <v>1.86375</v>
      </c>
      <c r="W187" s="8">
        <v>1.8427500000000001</v>
      </c>
      <c r="X187" s="8">
        <v>3.4632499999999999</v>
      </c>
      <c r="Y187" s="8">
        <v>2.1004999999999999E-2</v>
      </c>
      <c r="AB187" s="29">
        <f t="shared" si="2"/>
        <v>0</v>
      </c>
    </row>
    <row r="188" spans="1:28" x14ac:dyDescent="0.25">
      <c r="A188" s="36">
        <v>185</v>
      </c>
      <c r="B188" s="7">
        <v>2022</v>
      </c>
      <c r="C188" s="7">
        <v>2</v>
      </c>
      <c r="D188" s="7">
        <v>512.4</v>
      </c>
      <c r="E188" s="7">
        <v>9.36</v>
      </c>
      <c r="F188" s="5">
        <v>-0.3</v>
      </c>
      <c r="G188" s="6" t="s">
        <v>76</v>
      </c>
      <c r="H188" s="6" t="s">
        <v>85</v>
      </c>
      <c r="I188" s="10" t="s">
        <v>146</v>
      </c>
      <c r="J188" s="18">
        <v>5</v>
      </c>
      <c r="K188" s="16" t="s">
        <v>164</v>
      </c>
      <c r="L188" s="26">
        <v>1075.8</v>
      </c>
      <c r="M188" s="25">
        <v>26.620999999999999</v>
      </c>
      <c r="N188" s="33">
        <v>20.777995000000001</v>
      </c>
      <c r="O188" s="7">
        <v>19.373000000000001</v>
      </c>
      <c r="P188" s="31"/>
      <c r="Q188" s="8">
        <v>19.314</v>
      </c>
      <c r="R188" s="9">
        <v>3.7693208430913352E-2</v>
      </c>
      <c r="S188" s="8">
        <v>5.8430030000000004</v>
      </c>
      <c r="T188" s="8">
        <v>31.855</v>
      </c>
      <c r="U188" s="7">
        <v>23</v>
      </c>
      <c r="V188" s="8">
        <v>1.672388</v>
      </c>
      <c r="W188" s="8">
        <v>1.2075</v>
      </c>
      <c r="X188" s="8">
        <v>4.1706120000000002</v>
      </c>
      <c r="Y188" s="8">
        <v>0.464891</v>
      </c>
      <c r="AB188" s="29">
        <f t="shared" si="2"/>
        <v>-5.0000000006988898E-7</v>
      </c>
    </row>
    <row r="189" spans="1:28" x14ac:dyDescent="0.25">
      <c r="A189" s="36">
        <v>186</v>
      </c>
      <c r="B189" s="7">
        <v>2022</v>
      </c>
      <c r="C189" s="7">
        <v>2</v>
      </c>
      <c r="D189" s="7">
        <v>512.4</v>
      </c>
      <c r="E189" s="7">
        <v>9.36</v>
      </c>
      <c r="F189" s="5">
        <v>-0.3</v>
      </c>
      <c r="G189" s="6" t="s">
        <v>76</v>
      </c>
      <c r="H189" s="6" t="s">
        <v>86</v>
      </c>
      <c r="I189" s="10"/>
      <c r="J189" s="18">
        <v>9</v>
      </c>
      <c r="K189" s="16" t="s">
        <v>164</v>
      </c>
      <c r="L189" s="26">
        <v>2135.52</v>
      </c>
      <c r="M189" s="25">
        <v>50.268999999999998</v>
      </c>
      <c r="N189" s="33">
        <v>40.155999000000001</v>
      </c>
      <c r="O189" s="7">
        <v>19.373000000000001</v>
      </c>
      <c r="P189" s="31"/>
      <c r="Q189" s="8">
        <v>18.804000000000002</v>
      </c>
      <c r="R189" s="9">
        <v>3.6697892271662771E-2</v>
      </c>
      <c r="S189" s="8">
        <v>10.113</v>
      </c>
      <c r="T189" s="8">
        <v>61.3</v>
      </c>
      <c r="U189" s="8">
        <v>61.3</v>
      </c>
      <c r="V189" s="8">
        <v>3.2182499999999998</v>
      </c>
      <c r="W189" s="8">
        <v>3.2182499999999998</v>
      </c>
      <c r="X189" s="8">
        <v>6.894749</v>
      </c>
      <c r="Y189" s="8">
        <v>0</v>
      </c>
      <c r="AB189" s="29">
        <f t="shared" si="2"/>
        <v>0</v>
      </c>
    </row>
    <row r="190" spans="1:28" x14ac:dyDescent="0.25">
      <c r="A190" s="36">
        <v>187</v>
      </c>
      <c r="B190" s="7">
        <v>2022</v>
      </c>
      <c r="C190" s="7">
        <v>2</v>
      </c>
      <c r="D190" s="7">
        <v>512.4</v>
      </c>
      <c r="E190" s="7">
        <v>9.36</v>
      </c>
      <c r="F190" s="5">
        <v>-0.3</v>
      </c>
      <c r="G190" s="6" t="s">
        <v>76</v>
      </c>
      <c r="H190" s="6" t="s">
        <v>87</v>
      </c>
      <c r="I190" s="10" t="s">
        <v>117</v>
      </c>
      <c r="J190" s="18">
        <v>5</v>
      </c>
      <c r="K190" s="16" t="s">
        <v>164</v>
      </c>
      <c r="L190" s="26">
        <v>1101.07</v>
      </c>
      <c r="M190" s="25">
        <v>26.344000000000001</v>
      </c>
      <c r="N190" s="33">
        <v>20.887998</v>
      </c>
      <c r="O190" s="7">
        <v>19.373000000000001</v>
      </c>
      <c r="P190" s="31"/>
      <c r="Q190" s="8">
        <v>18.970999999999997</v>
      </c>
      <c r="R190" s="9">
        <v>3.7023809523809521E-2</v>
      </c>
      <c r="S190" s="8">
        <v>5.4560000000000004</v>
      </c>
      <c r="T190" s="8">
        <v>40.073</v>
      </c>
      <c r="U190" s="7">
        <v>34.799999999999997</v>
      </c>
      <c r="V190" s="8">
        <v>2.1038329999999998</v>
      </c>
      <c r="W190" s="8">
        <v>1.827</v>
      </c>
      <c r="X190" s="8">
        <v>3.3521679999999998</v>
      </c>
      <c r="Y190" s="8">
        <v>0.276833</v>
      </c>
      <c r="AB190" s="29">
        <f t="shared" si="2"/>
        <v>-5.0000000006988898E-7</v>
      </c>
    </row>
    <row r="191" spans="1:28" x14ac:dyDescent="0.25">
      <c r="A191" s="36">
        <v>188</v>
      </c>
      <c r="B191" s="7">
        <v>2022</v>
      </c>
      <c r="C191" s="7">
        <v>2</v>
      </c>
      <c r="D191" s="7">
        <v>512.4</v>
      </c>
      <c r="E191" s="7">
        <v>9.36</v>
      </c>
      <c r="F191" s="5">
        <v>-0.3</v>
      </c>
      <c r="G191" s="6" t="s">
        <v>76</v>
      </c>
      <c r="H191" s="6" t="s">
        <v>87</v>
      </c>
      <c r="I191" s="10" t="s">
        <v>146</v>
      </c>
      <c r="J191" s="18">
        <v>5</v>
      </c>
      <c r="K191" s="16" t="s">
        <v>164</v>
      </c>
      <c r="L191" s="26">
        <v>1071.5999999999999</v>
      </c>
      <c r="M191" s="25">
        <v>25.170999999999999</v>
      </c>
      <c r="N191" s="33">
        <v>20.211003000000002</v>
      </c>
      <c r="O191" s="7">
        <v>19.373000000000001</v>
      </c>
      <c r="P191" s="31"/>
      <c r="Q191" s="8">
        <v>18.861000000000001</v>
      </c>
      <c r="R191" s="9">
        <v>3.6809133489461361E-2</v>
      </c>
      <c r="S191" s="8">
        <v>4.9599970000000004</v>
      </c>
      <c r="T191" s="8">
        <v>28.010999999999999</v>
      </c>
      <c r="U191" s="7">
        <v>28</v>
      </c>
      <c r="V191" s="8">
        <v>1.4705779999999999</v>
      </c>
      <c r="W191" s="8">
        <v>1.47</v>
      </c>
      <c r="X191" s="8">
        <v>3.4894219999999998</v>
      </c>
      <c r="Y191" s="8">
        <v>5.7499999999999999E-4</v>
      </c>
      <c r="AB191" s="29">
        <f t="shared" si="2"/>
        <v>-5.0000000006988898E-7</v>
      </c>
    </row>
    <row r="192" spans="1:28" x14ac:dyDescent="0.25">
      <c r="A192" s="36">
        <v>189</v>
      </c>
      <c r="B192" s="7">
        <v>2022</v>
      </c>
      <c r="C192" s="7">
        <v>2</v>
      </c>
      <c r="D192" s="7">
        <v>512.4</v>
      </c>
      <c r="E192" s="7">
        <v>9.36</v>
      </c>
      <c r="F192" s="5">
        <v>-0.3</v>
      </c>
      <c r="G192" s="6" t="s">
        <v>76</v>
      </c>
      <c r="H192" s="6" t="s">
        <v>88</v>
      </c>
      <c r="I192" s="10"/>
      <c r="J192" s="18">
        <v>9</v>
      </c>
      <c r="K192" s="16" t="s">
        <v>164</v>
      </c>
      <c r="L192" s="26">
        <v>2122.31</v>
      </c>
      <c r="M192" s="25">
        <v>51.241</v>
      </c>
      <c r="N192" s="33">
        <v>38.733998</v>
      </c>
      <c r="O192" s="7">
        <v>19.373000000000001</v>
      </c>
      <c r="P192" s="31"/>
      <c r="Q192" s="8">
        <v>18.251000000000001</v>
      </c>
      <c r="R192" s="9">
        <v>3.5618657298985175E-2</v>
      </c>
      <c r="S192" s="8">
        <v>12.507</v>
      </c>
      <c r="T192" s="8">
        <v>69.78</v>
      </c>
      <c r="U192" s="12">
        <v>67</v>
      </c>
      <c r="V192" s="8">
        <v>3.6634500000000001</v>
      </c>
      <c r="W192" s="8">
        <v>3.5175000000000001</v>
      </c>
      <c r="X192" s="8">
        <v>8.8435500000000005</v>
      </c>
      <c r="Y192" s="8">
        <v>0.14595</v>
      </c>
      <c r="AB192" s="29">
        <f t="shared" si="2"/>
        <v>0</v>
      </c>
    </row>
    <row r="193" spans="1:28" x14ac:dyDescent="0.25">
      <c r="A193" s="36">
        <v>190</v>
      </c>
      <c r="B193" s="7">
        <v>2022</v>
      </c>
      <c r="C193" s="7">
        <v>2</v>
      </c>
      <c r="D193" s="7">
        <v>512.4</v>
      </c>
      <c r="E193" s="7">
        <v>9.36</v>
      </c>
      <c r="F193" s="5">
        <v>-0.3</v>
      </c>
      <c r="G193" s="6" t="s">
        <v>76</v>
      </c>
      <c r="H193" s="6" t="s">
        <v>89</v>
      </c>
      <c r="I193" s="10" t="s">
        <v>117</v>
      </c>
      <c r="J193" s="18">
        <v>5</v>
      </c>
      <c r="K193" s="16" t="s">
        <v>164</v>
      </c>
      <c r="L193" s="26">
        <v>1100.9100000000001</v>
      </c>
      <c r="M193" s="25">
        <v>26.486000000000001</v>
      </c>
      <c r="N193" s="33">
        <v>21.495003000000001</v>
      </c>
      <c r="O193" s="7">
        <v>19.373000000000001</v>
      </c>
      <c r="P193" s="31"/>
      <c r="Q193" s="8">
        <v>19.525000000000002</v>
      </c>
      <c r="R193" s="9">
        <v>3.8104996096799383E-2</v>
      </c>
      <c r="S193" s="8">
        <v>4.9909999999999997</v>
      </c>
      <c r="T193" s="8">
        <v>34.354999999999997</v>
      </c>
      <c r="U193" s="7">
        <v>39</v>
      </c>
      <c r="V193" s="8">
        <v>1.8036380000000001</v>
      </c>
      <c r="W193" s="8">
        <v>2.0474999999999999</v>
      </c>
      <c r="X193" s="8">
        <v>3.1873619999999998</v>
      </c>
      <c r="Y193" s="8">
        <v>-0.243862</v>
      </c>
      <c r="AB193" s="29">
        <f t="shared" si="2"/>
        <v>-5.0000000029193359E-7</v>
      </c>
    </row>
    <row r="194" spans="1:28" x14ac:dyDescent="0.25">
      <c r="A194" s="36">
        <v>191</v>
      </c>
      <c r="B194" s="7">
        <v>2022</v>
      </c>
      <c r="C194" s="7">
        <v>2</v>
      </c>
      <c r="D194" s="7">
        <v>512.4</v>
      </c>
      <c r="E194" s="7">
        <v>9.36</v>
      </c>
      <c r="F194" s="5">
        <v>-0.3</v>
      </c>
      <c r="G194" s="6" t="s">
        <v>76</v>
      </c>
      <c r="H194" s="6" t="s">
        <v>89</v>
      </c>
      <c r="I194" s="10" t="s">
        <v>146</v>
      </c>
      <c r="J194" s="18">
        <v>5</v>
      </c>
      <c r="K194" s="16" t="s">
        <v>164</v>
      </c>
      <c r="L194" s="26">
        <v>1072.75</v>
      </c>
      <c r="M194" s="25">
        <v>24.641999999999999</v>
      </c>
      <c r="N194" s="33">
        <v>19.070003</v>
      </c>
      <c r="O194" s="7">
        <v>19.373000000000001</v>
      </c>
      <c r="P194" s="31"/>
      <c r="Q194" s="8">
        <v>17.777000000000001</v>
      </c>
      <c r="R194" s="9">
        <v>3.4693598750975801E-2</v>
      </c>
      <c r="S194" s="8">
        <v>5.5720020000000003</v>
      </c>
      <c r="T194" s="8">
        <v>32.542000000000002</v>
      </c>
      <c r="U194" s="7">
        <v>28.5</v>
      </c>
      <c r="V194" s="8">
        <v>1.7084550000000001</v>
      </c>
      <c r="W194" s="8">
        <v>1.4962500000000001</v>
      </c>
      <c r="X194" s="8">
        <v>3.8635459999999999</v>
      </c>
      <c r="Y194" s="8">
        <v>0.21220700000000001</v>
      </c>
      <c r="AB194" s="29">
        <f t="shared" si="2"/>
        <v>0</v>
      </c>
    </row>
    <row r="195" spans="1:28" x14ac:dyDescent="0.25">
      <c r="A195" s="36">
        <v>192</v>
      </c>
      <c r="B195" s="7">
        <v>2022</v>
      </c>
      <c r="C195" s="7">
        <v>2</v>
      </c>
      <c r="D195" s="7">
        <v>512.4</v>
      </c>
      <c r="E195" s="7">
        <v>9.36</v>
      </c>
      <c r="F195" s="5">
        <v>-0.3</v>
      </c>
      <c r="G195" s="6" t="s">
        <v>76</v>
      </c>
      <c r="H195" s="6" t="s">
        <v>90</v>
      </c>
      <c r="I195" s="6"/>
      <c r="J195" s="18">
        <v>9</v>
      </c>
      <c r="K195" s="16" t="s">
        <v>164</v>
      </c>
      <c r="L195" s="26">
        <v>2118.67</v>
      </c>
      <c r="M195" s="25">
        <v>49.634</v>
      </c>
      <c r="N195" s="33">
        <v>36.769005</v>
      </c>
      <c r="O195" s="7">
        <v>19.373000000000001</v>
      </c>
      <c r="P195" s="31"/>
      <c r="Q195" s="8">
        <v>17.355</v>
      </c>
      <c r="R195" s="9">
        <v>3.3870023419203747E-2</v>
      </c>
      <c r="S195" s="8">
        <v>12.865007</v>
      </c>
      <c r="T195" s="8">
        <v>67.16</v>
      </c>
      <c r="U195" s="12">
        <v>53</v>
      </c>
      <c r="V195" s="8">
        <v>3.5259</v>
      </c>
      <c r="W195" s="8">
        <v>2.7825000000000002</v>
      </c>
      <c r="X195" s="8">
        <v>9.3390979999999999</v>
      </c>
      <c r="Y195" s="8">
        <v>0.74340700000000004</v>
      </c>
      <c r="AB195" s="29">
        <f t="shared" si="2"/>
        <v>0</v>
      </c>
    </row>
    <row r="196" spans="1:28" x14ac:dyDescent="0.25">
      <c r="A196" s="36">
        <v>193</v>
      </c>
      <c r="B196" s="7">
        <v>2022</v>
      </c>
      <c r="C196" s="7">
        <v>2</v>
      </c>
      <c r="D196" s="7">
        <v>512.4</v>
      </c>
      <c r="E196" s="7">
        <v>9.36</v>
      </c>
      <c r="F196" s="5">
        <v>-0.3</v>
      </c>
      <c r="G196" s="6" t="s">
        <v>76</v>
      </c>
      <c r="H196" s="6" t="s">
        <v>91</v>
      </c>
      <c r="I196" s="6"/>
      <c r="J196" s="18">
        <v>9</v>
      </c>
      <c r="K196" s="16" t="s">
        <v>164</v>
      </c>
      <c r="L196" s="26">
        <v>2121.89</v>
      </c>
      <c r="M196" s="25">
        <v>49.508000000000003</v>
      </c>
      <c r="N196" s="33">
        <v>36.163001999999999</v>
      </c>
      <c r="O196" s="7">
        <v>19.373000000000001</v>
      </c>
      <c r="P196" s="31"/>
      <c r="Q196" s="8">
        <v>17.042999999999999</v>
      </c>
      <c r="R196" s="9">
        <v>3.326112412177986E-2</v>
      </c>
      <c r="S196" s="8">
        <v>13.344996</v>
      </c>
      <c r="T196" s="8">
        <v>66.260000000000005</v>
      </c>
      <c r="U196" s="12">
        <v>57.5</v>
      </c>
      <c r="V196" s="8">
        <v>3.47865</v>
      </c>
      <c r="W196" s="8">
        <v>3.0187499999999998</v>
      </c>
      <c r="X196" s="8">
        <v>9.8663509999999999</v>
      </c>
      <c r="Y196" s="8">
        <v>0.45989600000000003</v>
      </c>
      <c r="AB196" s="29">
        <f t="shared" si="2"/>
        <v>0</v>
      </c>
    </row>
    <row r="197" spans="1:28" x14ac:dyDescent="0.25">
      <c r="A197" s="36">
        <v>194</v>
      </c>
      <c r="B197" s="7">
        <v>2022</v>
      </c>
      <c r="C197" s="7">
        <v>2</v>
      </c>
      <c r="D197" s="7">
        <v>512.4</v>
      </c>
      <c r="E197" s="7">
        <v>9.36</v>
      </c>
      <c r="F197" s="5">
        <v>-0.3</v>
      </c>
      <c r="G197" s="6" t="s">
        <v>92</v>
      </c>
      <c r="H197" s="6" t="s">
        <v>74</v>
      </c>
      <c r="I197" s="6"/>
      <c r="J197" s="18">
        <v>9</v>
      </c>
      <c r="K197" s="16" t="s">
        <v>163</v>
      </c>
      <c r="L197" s="26">
        <v>5195.57</v>
      </c>
      <c r="M197" s="25">
        <v>109.157</v>
      </c>
      <c r="N197" s="33">
        <v>83.163003000000003</v>
      </c>
      <c r="O197" s="7">
        <v>19.373000000000001</v>
      </c>
      <c r="P197" s="31"/>
      <c r="Q197" s="8">
        <v>16.007000000000001</v>
      </c>
      <c r="R197" s="9">
        <v>3.1239266198282597E-2</v>
      </c>
      <c r="S197" s="8">
        <v>25.994005000000001</v>
      </c>
      <c r="T197" s="8">
        <v>156.65</v>
      </c>
      <c r="U197" s="12">
        <v>154.5</v>
      </c>
      <c r="V197" s="8">
        <v>8.2241250000000008</v>
      </c>
      <c r="W197" s="8">
        <v>8.1112500000000001</v>
      </c>
      <c r="X197" s="8">
        <v>17.769877000000001</v>
      </c>
      <c r="Y197" s="8">
        <v>0.11287999999999999</v>
      </c>
      <c r="AB197" s="29">
        <f t="shared" ref="AB197:AB260" si="3">T197*0.0525-V197</f>
        <v>0</v>
      </c>
    </row>
    <row r="198" spans="1:28" x14ac:dyDescent="0.25">
      <c r="A198" s="36">
        <v>195</v>
      </c>
      <c r="B198" s="7">
        <v>2022</v>
      </c>
      <c r="C198" s="7">
        <v>2</v>
      </c>
      <c r="D198" s="7">
        <v>512.4</v>
      </c>
      <c r="E198" s="7">
        <v>9.36</v>
      </c>
      <c r="F198" s="5">
        <v>-0.3</v>
      </c>
      <c r="G198" s="6" t="s">
        <v>92</v>
      </c>
      <c r="H198" s="6" t="s">
        <v>21</v>
      </c>
      <c r="I198" s="6"/>
      <c r="J198" s="18">
        <v>5</v>
      </c>
      <c r="K198" s="16" t="s">
        <v>165</v>
      </c>
      <c r="L198" s="26">
        <v>2191.54</v>
      </c>
      <c r="M198" s="25">
        <v>50.93</v>
      </c>
      <c r="N198" s="33">
        <v>34.619999</v>
      </c>
      <c r="O198" s="7">
        <v>19.373000000000001</v>
      </c>
      <c r="P198" s="31"/>
      <c r="Q198" s="8">
        <v>15.796999999999999</v>
      </c>
      <c r="R198" s="9">
        <v>3.0829430132708821E-2</v>
      </c>
      <c r="S198" s="8">
        <v>16.310001</v>
      </c>
      <c r="T198" s="8">
        <v>131.69999999999999</v>
      </c>
      <c r="U198" s="7">
        <v>76.5</v>
      </c>
      <c r="V198" s="8">
        <v>6.91425</v>
      </c>
      <c r="W198" s="8">
        <v>4.0162500000000003</v>
      </c>
      <c r="X198" s="8">
        <v>9.3957479999999993</v>
      </c>
      <c r="Y198" s="8">
        <v>2.8980009999999998</v>
      </c>
      <c r="AB198" s="29">
        <f t="shared" si="3"/>
        <v>0</v>
      </c>
    </row>
    <row r="199" spans="1:28" x14ac:dyDescent="0.25">
      <c r="A199" s="36">
        <v>196</v>
      </c>
      <c r="B199" s="7">
        <v>2022</v>
      </c>
      <c r="C199" s="7">
        <v>2</v>
      </c>
      <c r="D199" s="7">
        <v>512.4</v>
      </c>
      <c r="E199" s="7">
        <v>9.36</v>
      </c>
      <c r="F199" s="5">
        <v>-0.3</v>
      </c>
      <c r="G199" s="6" t="s">
        <v>92</v>
      </c>
      <c r="H199" s="6" t="s">
        <v>71</v>
      </c>
      <c r="I199" s="6"/>
      <c r="J199" s="15">
        <v>9</v>
      </c>
      <c r="K199" s="16" t="s">
        <v>163</v>
      </c>
      <c r="L199" s="26">
        <v>5222.62</v>
      </c>
      <c r="M199" s="25">
        <v>108.307</v>
      </c>
      <c r="N199" s="33">
        <v>83.429997</v>
      </c>
      <c r="O199" s="7">
        <v>19.373000000000001</v>
      </c>
      <c r="P199" s="31"/>
      <c r="Q199" s="8">
        <v>15.975</v>
      </c>
      <c r="R199" s="9">
        <v>3.1176814988290398E-2</v>
      </c>
      <c r="S199" s="8">
        <v>24.877016000000001</v>
      </c>
      <c r="T199" s="8">
        <v>110.01</v>
      </c>
      <c r="U199" s="5">
        <v>142.4</v>
      </c>
      <c r="V199" s="8">
        <v>5.775525</v>
      </c>
      <c r="W199" s="8">
        <v>7.476</v>
      </c>
      <c r="X199" s="8">
        <v>19.101474</v>
      </c>
      <c r="Y199" s="8">
        <v>-1.7004589999999999</v>
      </c>
      <c r="AB199" s="29">
        <f t="shared" si="3"/>
        <v>0</v>
      </c>
    </row>
    <row r="200" spans="1:28" x14ac:dyDescent="0.25">
      <c r="A200" s="36">
        <v>197</v>
      </c>
      <c r="B200" s="7">
        <v>2022</v>
      </c>
      <c r="C200" s="7">
        <v>2</v>
      </c>
      <c r="D200" s="7">
        <v>512.4</v>
      </c>
      <c r="E200" s="7">
        <v>9.36</v>
      </c>
      <c r="F200" s="5">
        <v>-0.3</v>
      </c>
      <c r="G200" s="6" t="s">
        <v>92</v>
      </c>
      <c r="H200" s="6" t="s">
        <v>67</v>
      </c>
      <c r="I200" s="6"/>
      <c r="J200" s="17">
        <v>5</v>
      </c>
      <c r="K200" s="16" t="s">
        <v>164</v>
      </c>
      <c r="L200" s="26">
        <v>3240.46</v>
      </c>
      <c r="M200" s="25">
        <v>63.262999999999998</v>
      </c>
      <c r="N200" s="33">
        <v>45.962003000000003</v>
      </c>
      <c r="O200" s="7">
        <v>19.373000000000001</v>
      </c>
      <c r="P200" s="31"/>
      <c r="Q200" s="8">
        <v>14.184000000000001</v>
      </c>
      <c r="R200" s="9">
        <v>2.7681498829039815E-2</v>
      </c>
      <c r="S200" s="8">
        <v>17.300999999999998</v>
      </c>
      <c r="T200" s="8">
        <v>95.3</v>
      </c>
      <c r="U200" s="8">
        <v>102.1</v>
      </c>
      <c r="V200" s="8">
        <v>5.0032500000000004</v>
      </c>
      <c r="W200" s="8">
        <v>5.3602499999999997</v>
      </c>
      <c r="X200" s="8">
        <v>12.297746999999999</v>
      </c>
      <c r="Y200" s="8">
        <v>-0.35699999999999998</v>
      </c>
      <c r="AB200" s="29">
        <f t="shared" si="3"/>
        <v>0</v>
      </c>
    </row>
    <row r="201" spans="1:28" x14ac:dyDescent="0.25">
      <c r="A201" s="36">
        <v>198</v>
      </c>
      <c r="B201" s="7">
        <v>2022</v>
      </c>
      <c r="C201" s="7">
        <v>2</v>
      </c>
      <c r="D201" s="7">
        <v>512.4</v>
      </c>
      <c r="E201" s="7">
        <v>9.36</v>
      </c>
      <c r="F201" s="5">
        <v>-0.3</v>
      </c>
      <c r="G201" s="6" t="s">
        <v>92</v>
      </c>
      <c r="H201" s="6" t="s">
        <v>41</v>
      </c>
      <c r="I201" s="6"/>
      <c r="J201" s="18">
        <v>9</v>
      </c>
      <c r="K201" s="16" t="s">
        <v>164</v>
      </c>
      <c r="L201" s="26">
        <v>2062.2199999999998</v>
      </c>
      <c r="M201" s="25">
        <v>48.411999999999999</v>
      </c>
      <c r="N201" s="33">
        <v>38.338008000000002</v>
      </c>
      <c r="O201" s="7">
        <v>19.373000000000001</v>
      </c>
      <c r="P201" s="31"/>
      <c r="Q201" s="8">
        <v>18.591000000000001</v>
      </c>
      <c r="R201" s="9">
        <v>3.6282201405152231E-2</v>
      </c>
      <c r="S201" s="8">
        <v>10.074</v>
      </c>
      <c r="T201" s="8">
        <v>64.129212999999993</v>
      </c>
      <c r="U201" s="8">
        <v>64.129212999999993</v>
      </c>
      <c r="V201" s="8">
        <v>3.366784</v>
      </c>
      <c r="W201" s="8">
        <v>3.366784</v>
      </c>
      <c r="X201" s="8">
        <v>6.7072180000000001</v>
      </c>
      <c r="Y201" s="8">
        <v>0</v>
      </c>
      <c r="AB201" s="29">
        <f t="shared" si="3"/>
        <v>-3.1750000051289362E-7</v>
      </c>
    </row>
    <row r="202" spans="1:28" x14ac:dyDescent="0.25">
      <c r="A202" s="36">
        <v>199</v>
      </c>
      <c r="B202" s="7">
        <v>2022</v>
      </c>
      <c r="C202" s="7">
        <v>2</v>
      </c>
      <c r="D202" s="7">
        <v>512.4</v>
      </c>
      <c r="E202" s="7">
        <v>9.36</v>
      </c>
      <c r="F202" s="5">
        <v>-0.3</v>
      </c>
      <c r="G202" s="6" t="s">
        <v>92</v>
      </c>
      <c r="H202" s="6" t="s">
        <v>65</v>
      </c>
      <c r="I202" s="6"/>
      <c r="J202" s="18">
        <v>5</v>
      </c>
      <c r="K202" s="16" t="s">
        <v>164</v>
      </c>
      <c r="L202" s="26">
        <v>1075.8900000000001</v>
      </c>
      <c r="M202" s="25">
        <v>24.204000000000001</v>
      </c>
      <c r="N202" s="33">
        <v>18.374995999999999</v>
      </c>
      <c r="O202" s="7">
        <v>19.373000000000001</v>
      </c>
      <c r="P202" s="31"/>
      <c r="Q202" s="8">
        <v>17.079000000000001</v>
      </c>
      <c r="R202" s="9">
        <v>3.3331381733021082E-2</v>
      </c>
      <c r="S202" s="8">
        <v>5.8289999999999997</v>
      </c>
      <c r="T202" s="8">
        <v>36.371000000000002</v>
      </c>
      <c r="U202" s="7">
        <v>33</v>
      </c>
      <c r="V202" s="8">
        <v>1.909478</v>
      </c>
      <c r="W202" s="8">
        <v>1.7324999999999999</v>
      </c>
      <c r="X202" s="8">
        <v>3.9195220000000002</v>
      </c>
      <c r="Y202" s="8">
        <v>0.176978</v>
      </c>
      <c r="AB202" s="29">
        <f t="shared" si="3"/>
        <v>-5.0000000006988898E-7</v>
      </c>
    </row>
    <row r="203" spans="1:28" x14ac:dyDescent="0.25">
      <c r="A203" s="36">
        <v>200</v>
      </c>
      <c r="B203" s="7">
        <v>2022</v>
      </c>
      <c r="C203" s="7">
        <v>2</v>
      </c>
      <c r="D203" s="7">
        <v>512.4</v>
      </c>
      <c r="E203" s="7">
        <v>9.36</v>
      </c>
      <c r="F203" s="5">
        <v>-0.3</v>
      </c>
      <c r="G203" s="6" t="s">
        <v>92</v>
      </c>
      <c r="H203" s="6" t="s">
        <v>42</v>
      </c>
      <c r="I203" s="6"/>
      <c r="J203" s="18">
        <v>5</v>
      </c>
      <c r="K203" s="16" t="s">
        <v>164</v>
      </c>
      <c r="L203" s="26">
        <v>3242.04</v>
      </c>
      <c r="M203" s="25">
        <v>75.13</v>
      </c>
      <c r="N203" s="33">
        <v>57.780999999999999</v>
      </c>
      <c r="O203" s="7">
        <v>19.373000000000001</v>
      </c>
      <c r="P203" s="31"/>
      <c r="Q203" s="8">
        <v>17.822000000000003</v>
      </c>
      <c r="R203" s="9">
        <v>3.4781420765027327E-2</v>
      </c>
      <c r="S203" s="8">
        <v>17.349</v>
      </c>
      <c r="T203" s="8">
        <v>105.93</v>
      </c>
      <c r="U203" s="8">
        <v>93.575999999999993</v>
      </c>
      <c r="V203" s="8">
        <v>5.5613250000000001</v>
      </c>
      <c r="W203" s="8">
        <v>4.9127400000000003</v>
      </c>
      <c r="X203" s="8">
        <v>11.787675999999999</v>
      </c>
      <c r="Y203" s="8">
        <v>0</v>
      </c>
      <c r="AB203" s="29">
        <f t="shared" si="3"/>
        <v>0</v>
      </c>
    </row>
    <row r="204" spans="1:28" x14ac:dyDescent="0.25">
      <c r="A204" s="36">
        <v>201</v>
      </c>
      <c r="B204" s="7">
        <v>2022</v>
      </c>
      <c r="C204" s="7">
        <v>2</v>
      </c>
      <c r="D204" s="7">
        <v>512.4</v>
      </c>
      <c r="E204" s="7">
        <v>9.36</v>
      </c>
      <c r="F204" s="5">
        <v>-0.3</v>
      </c>
      <c r="G204" s="6" t="s">
        <v>92</v>
      </c>
      <c r="H204" s="6" t="s">
        <v>22</v>
      </c>
      <c r="I204" s="6"/>
      <c r="J204" s="18">
        <v>5</v>
      </c>
      <c r="K204" s="16" t="s">
        <v>164</v>
      </c>
      <c r="L204" s="26">
        <v>1064.99</v>
      </c>
      <c r="M204" s="25">
        <v>23.959</v>
      </c>
      <c r="N204" s="33">
        <v>18.345998000000002</v>
      </c>
      <c r="O204" s="7">
        <v>19.373000000000001</v>
      </c>
      <c r="P204" s="31"/>
      <c r="Q204" s="8">
        <v>17.226000000000003</v>
      </c>
      <c r="R204" s="9">
        <v>3.3618266978922721E-2</v>
      </c>
      <c r="S204" s="8">
        <v>5.6129980000000002</v>
      </c>
      <c r="T204" s="8">
        <v>30.962</v>
      </c>
      <c r="U204" s="7">
        <v>36</v>
      </c>
      <c r="V204" s="8">
        <v>1.625505</v>
      </c>
      <c r="W204" s="8">
        <v>1.89</v>
      </c>
      <c r="X204" s="8">
        <v>3.9874960000000002</v>
      </c>
      <c r="Y204" s="8">
        <v>-0.26449699999999998</v>
      </c>
      <c r="AB204" s="29">
        <f t="shared" si="3"/>
        <v>0</v>
      </c>
    </row>
    <row r="205" spans="1:28" x14ac:dyDescent="0.25">
      <c r="A205" s="36">
        <v>202</v>
      </c>
      <c r="B205" s="7">
        <v>2022</v>
      </c>
      <c r="C205" s="7">
        <v>2</v>
      </c>
      <c r="D205" s="7">
        <v>512.4</v>
      </c>
      <c r="E205" s="7">
        <v>9.36</v>
      </c>
      <c r="F205" s="5">
        <v>-0.3</v>
      </c>
      <c r="G205" s="6" t="s">
        <v>92</v>
      </c>
      <c r="H205" s="6" t="s">
        <v>43</v>
      </c>
      <c r="I205" s="6"/>
      <c r="J205" s="15">
        <v>5</v>
      </c>
      <c r="K205" s="16" t="s">
        <v>164</v>
      </c>
      <c r="L205" s="26">
        <v>3234.16</v>
      </c>
      <c r="M205" s="25">
        <v>74.210999999999999</v>
      </c>
      <c r="N205" s="33">
        <v>57.116002000000002</v>
      </c>
      <c r="O205" s="7">
        <v>19.373000000000001</v>
      </c>
      <c r="P205" s="31"/>
      <c r="Q205" s="8">
        <v>17.66</v>
      </c>
      <c r="R205" s="9">
        <v>3.4465261514441847E-2</v>
      </c>
      <c r="S205" s="8">
        <v>17.094992999999999</v>
      </c>
      <c r="T205" s="8">
        <v>103.87</v>
      </c>
      <c r="U205" s="5">
        <v>106.5</v>
      </c>
      <c r="V205" s="8">
        <v>5.4531749999999999</v>
      </c>
      <c r="W205" s="8">
        <v>5.5912499999999996</v>
      </c>
      <c r="X205" s="8">
        <v>11.641824</v>
      </c>
      <c r="Y205" s="8">
        <v>-0.13808200000000001</v>
      </c>
      <c r="AB205" s="29">
        <f t="shared" si="3"/>
        <v>0</v>
      </c>
    </row>
    <row r="206" spans="1:28" x14ac:dyDescent="0.25">
      <c r="A206" s="36">
        <v>203</v>
      </c>
      <c r="B206" s="7">
        <v>2022</v>
      </c>
      <c r="C206" s="7">
        <v>2</v>
      </c>
      <c r="D206" s="7">
        <v>512.4</v>
      </c>
      <c r="E206" s="7">
        <v>9.36</v>
      </c>
      <c r="F206" s="5">
        <v>-0.3</v>
      </c>
      <c r="G206" s="6" t="s">
        <v>92</v>
      </c>
      <c r="H206" s="6" t="s">
        <v>23</v>
      </c>
      <c r="I206" s="6"/>
      <c r="J206" s="17">
        <v>5</v>
      </c>
      <c r="K206" s="16" t="s">
        <v>164</v>
      </c>
      <c r="L206" s="26">
        <v>1075.17</v>
      </c>
      <c r="M206" s="25">
        <v>25.933</v>
      </c>
      <c r="N206" s="33">
        <v>19.746003999999999</v>
      </c>
      <c r="O206" s="7">
        <v>19.373000000000001</v>
      </c>
      <c r="P206" s="31"/>
      <c r="Q206" s="8">
        <v>18.364999999999998</v>
      </c>
      <c r="R206" s="9">
        <v>3.5841139734582354E-2</v>
      </c>
      <c r="S206" s="8">
        <v>6.186998</v>
      </c>
      <c r="T206" s="8">
        <v>37.85</v>
      </c>
      <c r="U206" s="7">
        <v>46.5</v>
      </c>
      <c r="V206" s="8">
        <v>1.987125</v>
      </c>
      <c r="W206" s="8">
        <v>2.4412500000000001</v>
      </c>
      <c r="X206" s="8">
        <v>4.1998759999999997</v>
      </c>
      <c r="Y206" s="8">
        <v>-0.454127</v>
      </c>
      <c r="AB206" s="29">
        <f t="shared" si="3"/>
        <v>0</v>
      </c>
    </row>
    <row r="207" spans="1:28" x14ac:dyDescent="0.25">
      <c r="A207" s="36">
        <v>204</v>
      </c>
      <c r="B207" s="7">
        <v>2022</v>
      </c>
      <c r="C207" s="7">
        <v>2</v>
      </c>
      <c r="D207" s="7">
        <v>512.4</v>
      </c>
      <c r="E207" s="7">
        <v>9.36</v>
      </c>
      <c r="F207" s="5">
        <v>-0.3</v>
      </c>
      <c r="G207" s="6" t="s">
        <v>92</v>
      </c>
      <c r="H207" s="6" t="s">
        <v>24</v>
      </c>
      <c r="I207" s="6"/>
      <c r="J207" s="18">
        <v>9</v>
      </c>
      <c r="K207" s="16" t="s">
        <v>164</v>
      </c>
      <c r="L207" s="26">
        <v>2061.5</v>
      </c>
      <c r="M207" s="25">
        <v>55.19</v>
      </c>
      <c r="N207" s="33">
        <v>47.768996999999999</v>
      </c>
      <c r="O207" s="7">
        <v>19.373000000000001</v>
      </c>
      <c r="P207" s="31"/>
      <c r="Q207" s="8">
        <v>23.172000000000001</v>
      </c>
      <c r="R207" s="9">
        <v>4.5222482435597192E-2</v>
      </c>
      <c r="S207" s="8">
        <v>7.4210019999999997</v>
      </c>
      <c r="T207" s="8">
        <v>58.43</v>
      </c>
      <c r="U207" s="8">
        <v>-35.383426999999998</v>
      </c>
      <c r="V207" s="8">
        <v>3.0675750000000002</v>
      </c>
      <c r="W207" s="8">
        <v>-1.8576299999999999</v>
      </c>
      <c r="X207" s="8">
        <v>4.3534259999999998</v>
      </c>
      <c r="Y207" s="8">
        <v>4.9252070000000003</v>
      </c>
      <c r="AB207" s="29">
        <f t="shared" si="3"/>
        <v>0</v>
      </c>
    </row>
    <row r="208" spans="1:28" x14ac:dyDescent="0.25">
      <c r="A208" s="36">
        <v>205</v>
      </c>
      <c r="B208" s="7">
        <v>2022</v>
      </c>
      <c r="C208" s="7">
        <v>2</v>
      </c>
      <c r="D208" s="7">
        <v>512.4</v>
      </c>
      <c r="E208" s="7">
        <v>9.36</v>
      </c>
      <c r="F208" s="5">
        <v>-0.3</v>
      </c>
      <c r="G208" s="6" t="s">
        <v>92</v>
      </c>
      <c r="H208" s="6" t="s">
        <v>25</v>
      </c>
      <c r="I208" s="6"/>
      <c r="J208" s="18">
        <v>5</v>
      </c>
      <c r="K208" s="16" t="s">
        <v>164</v>
      </c>
      <c r="L208" s="26">
        <v>3226.33</v>
      </c>
      <c r="M208" s="25">
        <v>73.284000000000006</v>
      </c>
      <c r="N208" s="33">
        <v>58.979995000000002</v>
      </c>
      <c r="O208" s="7">
        <v>19.373000000000001</v>
      </c>
      <c r="P208" s="31"/>
      <c r="Q208" s="8">
        <v>18.280999999999999</v>
      </c>
      <c r="R208" s="9">
        <v>3.5677205308352847E-2</v>
      </c>
      <c r="S208" s="8">
        <v>14.304</v>
      </c>
      <c r="T208" s="8">
        <v>83.8</v>
      </c>
      <c r="U208" s="8">
        <v>81.575999999999993</v>
      </c>
      <c r="V208" s="8">
        <v>4.3994999999999997</v>
      </c>
      <c r="W208" s="8">
        <v>4.2827400000000004</v>
      </c>
      <c r="X208" s="8">
        <v>9.9045000000000005</v>
      </c>
      <c r="Y208" s="8">
        <v>0</v>
      </c>
      <c r="AB208" s="29">
        <f t="shared" si="3"/>
        <v>0</v>
      </c>
    </row>
    <row r="209" spans="1:28" x14ac:dyDescent="0.25">
      <c r="A209" s="36">
        <v>206</v>
      </c>
      <c r="B209" s="7">
        <v>2022</v>
      </c>
      <c r="C209" s="7">
        <v>2</v>
      </c>
      <c r="D209" s="7">
        <v>512.4</v>
      </c>
      <c r="E209" s="7">
        <v>9.36</v>
      </c>
      <c r="F209" s="5">
        <v>-0.3</v>
      </c>
      <c r="G209" s="6" t="s">
        <v>92</v>
      </c>
      <c r="H209" s="6" t="s">
        <v>26</v>
      </c>
      <c r="I209" s="6"/>
      <c r="J209" s="15">
        <v>5</v>
      </c>
      <c r="K209" s="16" t="s">
        <v>162</v>
      </c>
      <c r="L209" s="26">
        <v>1979.84</v>
      </c>
      <c r="M209" s="25">
        <v>42.655999999999999</v>
      </c>
      <c r="N209" s="33">
        <v>34.214004000000003</v>
      </c>
      <c r="O209" s="7">
        <v>19.373000000000001</v>
      </c>
      <c r="P209" s="31"/>
      <c r="Q209" s="8">
        <v>17.281000000000002</v>
      </c>
      <c r="R209" s="9">
        <v>3.3725604996096809E-2</v>
      </c>
      <c r="S209" s="8">
        <v>8.4420009999999994</v>
      </c>
      <c r="T209" s="8">
        <v>54.65</v>
      </c>
      <c r="U209" s="7">
        <v>50</v>
      </c>
      <c r="V209" s="8">
        <v>2.8691249999999999</v>
      </c>
      <c r="W209" s="8">
        <v>2.625</v>
      </c>
      <c r="X209" s="8">
        <v>5.5728749999999998</v>
      </c>
      <c r="Y209" s="8">
        <v>0.24412600000000001</v>
      </c>
      <c r="AB209" s="29">
        <f t="shared" si="3"/>
        <v>0</v>
      </c>
    </row>
    <row r="210" spans="1:28" x14ac:dyDescent="0.25">
      <c r="A210" s="36">
        <v>207</v>
      </c>
      <c r="B210" s="7">
        <v>2022</v>
      </c>
      <c r="C210" s="7">
        <v>2</v>
      </c>
      <c r="D210" s="7">
        <v>512.4</v>
      </c>
      <c r="E210" s="7">
        <v>9.36</v>
      </c>
      <c r="F210" s="5">
        <v>-0.3</v>
      </c>
      <c r="G210" s="6" t="s">
        <v>92</v>
      </c>
      <c r="H210" s="6" t="s">
        <v>28</v>
      </c>
      <c r="I210" s="6"/>
      <c r="J210" s="17">
        <v>5</v>
      </c>
      <c r="K210" s="16" t="s">
        <v>162</v>
      </c>
      <c r="L210" s="26">
        <v>1981.62</v>
      </c>
      <c r="M210" s="25">
        <v>46.859000000000002</v>
      </c>
      <c r="N210" s="33">
        <v>37.849001999999999</v>
      </c>
      <c r="O210" s="7">
        <v>19.373000000000001</v>
      </c>
      <c r="P210" s="31"/>
      <c r="Q210" s="8">
        <v>19.099999999999998</v>
      </c>
      <c r="R210" s="9">
        <v>3.7275565964090554E-2</v>
      </c>
      <c r="S210" s="8">
        <v>9.0100010000000008</v>
      </c>
      <c r="T210" s="8">
        <v>61.594000000000001</v>
      </c>
      <c r="U210" s="12">
        <v>65</v>
      </c>
      <c r="V210" s="8">
        <v>3.2336849999999999</v>
      </c>
      <c r="W210" s="8">
        <v>3.4125000000000001</v>
      </c>
      <c r="X210" s="8">
        <v>5.7763140000000002</v>
      </c>
      <c r="Y210" s="8">
        <v>-0.178814</v>
      </c>
      <c r="AB210" s="29">
        <f t="shared" si="3"/>
        <v>0</v>
      </c>
    </row>
    <row r="211" spans="1:28" x14ac:dyDescent="0.25">
      <c r="A211" s="36">
        <v>208</v>
      </c>
      <c r="B211" s="7">
        <v>2022</v>
      </c>
      <c r="C211" s="7">
        <v>2</v>
      </c>
      <c r="D211" s="7">
        <v>512.4</v>
      </c>
      <c r="E211" s="7">
        <v>9.36</v>
      </c>
      <c r="F211" s="5">
        <v>-0.3</v>
      </c>
      <c r="G211" s="6" t="s">
        <v>92</v>
      </c>
      <c r="H211" s="6" t="s">
        <v>31</v>
      </c>
      <c r="I211" s="6"/>
      <c r="J211" s="18">
        <v>5</v>
      </c>
      <c r="K211" s="16" t="s">
        <v>164</v>
      </c>
      <c r="L211" s="26">
        <v>1077.21</v>
      </c>
      <c r="M211" s="25">
        <v>24.062000000000001</v>
      </c>
      <c r="N211" s="33">
        <v>18.665002999999999</v>
      </c>
      <c r="O211" s="7">
        <v>19.373000000000001</v>
      </c>
      <c r="P211" s="31"/>
      <c r="Q211" s="8">
        <v>17.326999999999998</v>
      </c>
      <c r="R211" s="9">
        <v>3.3815378610460578E-2</v>
      </c>
      <c r="S211" s="8">
        <v>5.3969990000000001</v>
      </c>
      <c r="T211" s="8">
        <v>23.497</v>
      </c>
      <c r="U211" s="7">
        <v>25</v>
      </c>
      <c r="V211" s="8">
        <v>1.2335929999999999</v>
      </c>
      <c r="W211" s="8">
        <v>1.3125</v>
      </c>
      <c r="X211" s="8">
        <v>4.1634080000000004</v>
      </c>
      <c r="Y211" s="8">
        <v>-7.8908000000000006E-2</v>
      </c>
      <c r="AB211" s="29">
        <f t="shared" si="3"/>
        <v>-5.0000000006988898E-7</v>
      </c>
    </row>
    <row r="212" spans="1:28" x14ac:dyDescent="0.25">
      <c r="A212" s="36">
        <v>209</v>
      </c>
      <c r="B212" s="7">
        <v>2022</v>
      </c>
      <c r="C212" s="7">
        <v>2</v>
      </c>
      <c r="D212" s="7">
        <v>512.4</v>
      </c>
      <c r="E212" s="7">
        <v>9.36</v>
      </c>
      <c r="F212" s="5">
        <v>-0.3</v>
      </c>
      <c r="G212" s="6" t="s">
        <v>93</v>
      </c>
      <c r="H212" s="6" t="s">
        <v>40</v>
      </c>
      <c r="I212" s="6"/>
      <c r="J212" s="15">
        <v>9</v>
      </c>
      <c r="K212" s="21"/>
      <c r="L212" s="26">
        <v>3878.76</v>
      </c>
      <c r="M212" s="25">
        <v>99.311999999999998</v>
      </c>
      <c r="N212" s="33">
        <v>83.221997999999999</v>
      </c>
      <c r="O212" s="7">
        <v>19.373000000000001</v>
      </c>
      <c r="P212" s="31"/>
      <c r="Q212" s="8">
        <v>21.27</v>
      </c>
      <c r="R212" s="9">
        <v>4.1510538641686183E-2</v>
      </c>
      <c r="S212" s="8">
        <v>16.09</v>
      </c>
      <c r="T212" s="8">
        <v>116.1</v>
      </c>
      <c r="U212" s="8">
        <v>121.57599999999999</v>
      </c>
      <c r="V212" s="8">
        <v>6.0952500000000001</v>
      </c>
      <c r="W212" s="8">
        <v>6.3827400000000001</v>
      </c>
      <c r="X212" s="8">
        <v>9.7072599999999998</v>
      </c>
      <c r="Y212" s="8">
        <v>0</v>
      </c>
      <c r="AB212" s="29">
        <f t="shared" si="3"/>
        <v>0</v>
      </c>
    </row>
    <row r="213" spans="1:28" x14ac:dyDescent="0.25">
      <c r="A213" s="36">
        <v>210</v>
      </c>
      <c r="B213" s="7">
        <v>2022</v>
      </c>
      <c r="C213" s="7">
        <v>2</v>
      </c>
      <c r="D213" s="7">
        <v>512.4</v>
      </c>
      <c r="E213" s="7">
        <v>9.36</v>
      </c>
      <c r="F213" s="5">
        <v>-0.3</v>
      </c>
      <c r="G213" s="6" t="s">
        <v>93</v>
      </c>
      <c r="H213" s="6" t="s">
        <v>43</v>
      </c>
      <c r="I213" s="6"/>
      <c r="J213" s="17">
        <v>5</v>
      </c>
      <c r="K213" s="16" t="s">
        <v>165</v>
      </c>
      <c r="L213" s="26">
        <v>1362.7</v>
      </c>
      <c r="M213" s="25">
        <v>34.253999999999998</v>
      </c>
      <c r="N213" s="33">
        <v>25.671999</v>
      </c>
      <c r="O213" s="7">
        <v>19.373000000000001</v>
      </c>
      <c r="P213" s="31"/>
      <c r="Q213" s="8">
        <v>18.839000000000002</v>
      </c>
      <c r="R213" s="9">
        <v>3.6766198282591728E-2</v>
      </c>
      <c r="S213" s="8">
        <v>8.582001</v>
      </c>
      <c r="T213" s="8">
        <v>44.52</v>
      </c>
      <c r="U213" s="7">
        <v>41.5</v>
      </c>
      <c r="V213" s="8">
        <v>2.3372999999999999</v>
      </c>
      <c r="W213" s="8">
        <v>2.17875</v>
      </c>
      <c r="X213" s="8">
        <v>6.2447010000000001</v>
      </c>
      <c r="Y213" s="8">
        <v>0.158551</v>
      </c>
      <c r="AB213" s="29">
        <f t="shared" si="3"/>
        <v>0</v>
      </c>
    </row>
    <row r="214" spans="1:28" x14ac:dyDescent="0.25">
      <c r="A214" s="36">
        <v>211</v>
      </c>
      <c r="B214" s="7">
        <v>2022</v>
      </c>
      <c r="C214" s="7">
        <v>2</v>
      </c>
      <c r="D214" s="7">
        <v>512.4</v>
      </c>
      <c r="E214" s="7">
        <v>9.36</v>
      </c>
      <c r="F214" s="5">
        <v>-0.3</v>
      </c>
      <c r="G214" s="6" t="s">
        <v>93</v>
      </c>
      <c r="H214" s="6" t="s">
        <v>24</v>
      </c>
      <c r="I214" s="6"/>
      <c r="J214" s="15">
        <v>5</v>
      </c>
      <c r="K214" s="16" t="s">
        <v>164</v>
      </c>
      <c r="L214" s="26">
        <v>2724.23</v>
      </c>
      <c r="M214" s="25">
        <v>62.648000000000003</v>
      </c>
      <c r="N214" s="33">
        <v>45.108995999999998</v>
      </c>
      <c r="O214" s="7">
        <v>19.373000000000001</v>
      </c>
      <c r="P214" s="31"/>
      <c r="Q214" s="8">
        <v>16.558</v>
      </c>
      <c r="R214" s="9">
        <v>3.2314597970335673E-2</v>
      </c>
      <c r="S214" s="8">
        <v>17.539000000000001</v>
      </c>
      <c r="T214" s="8">
        <v>114.51</v>
      </c>
      <c r="U214" s="8">
        <v>122.152</v>
      </c>
      <c r="V214" s="8">
        <v>6.0117750000000001</v>
      </c>
      <c r="W214" s="8">
        <v>6.4129800000000001</v>
      </c>
      <c r="X214" s="8">
        <v>11.126022000000001</v>
      </c>
      <c r="Y214" s="8">
        <v>0</v>
      </c>
      <c r="AB214" s="29">
        <f t="shared" si="3"/>
        <v>0</v>
      </c>
    </row>
    <row r="215" spans="1:28" x14ac:dyDescent="0.25">
      <c r="A215" s="36">
        <v>212</v>
      </c>
      <c r="B215" s="7">
        <v>2022</v>
      </c>
      <c r="C215" s="7">
        <v>2</v>
      </c>
      <c r="D215" s="7">
        <v>512.4</v>
      </c>
      <c r="E215" s="7">
        <v>9.36</v>
      </c>
      <c r="F215" s="5">
        <v>-0.3</v>
      </c>
      <c r="G215" s="6" t="s">
        <v>93</v>
      </c>
      <c r="H215" s="6" t="s">
        <v>26</v>
      </c>
      <c r="I215" s="6"/>
      <c r="J215" s="15">
        <v>5</v>
      </c>
      <c r="K215" s="16" t="s">
        <v>167</v>
      </c>
      <c r="L215" s="26">
        <v>721.26</v>
      </c>
      <c r="M215" s="25">
        <v>15.507999999999999</v>
      </c>
      <c r="N215" s="33">
        <v>11.076001</v>
      </c>
      <c r="O215" s="7">
        <v>19.373000000000001</v>
      </c>
      <c r="P215" s="31"/>
      <c r="Q215" s="8">
        <v>15.356</v>
      </c>
      <c r="R215" s="9">
        <v>2.9968774395003905E-2</v>
      </c>
      <c r="S215" s="8">
        <v>4.4320000000000004</v>
      </c>
      <c r="T215" s="8">
        <v>39.856999999999999</v>
      </c>
      <c r="U215" s="7">
        <v>29</v>
      </c>
      <c r="V215" s="8">
        <v>2.0924930000000002</v>
      </c>
      <c r="W215" s="8">
        <v>1.5225</v>
      </c>
      <c r="X215" s="8">
        <v>2.3395069999999998</v>
      </c>
      <c r="Y215" s="8">
        <v>0.56999299999999997</v>
      </c>
      <c r="AB215" s="29">
        <f t="shared" si="3"/>
        <v>-5.0000000006988898E-7</v>
      </c>
    </row>
    <row r="216" spans="1:28" x14ac:dyDescent="0.25">
      <c r="A216" s="36">
        <v>213</v>
      </c>
      <c r="B216" s="7">
        <v>2022</v>
      </c>
      <c r="C216" s="7">
        <v>2</v>
      </c>
      <c r="D216" s="7">
        <v>512.4</v>
      </c>
      <c r="E216" s="7">
        <v>9.36</v>
      </c>
      <c r="F216" s="5">
        <v>-0.3</v>
      </c>
      <c r="G216" s="6" t="s">
        <v>93</v>
      </c>
      <c r="H216" s="6" t="s">
        <v>28</v>
      </c>
      <c r="I216" s="6"/>
      <c r="J216" s="15">
        <v>5</v>
      </c>
      <c r="K216" s="16" t="s">
        <v>165</v>
      </c>
      <c r="L216" s="26">
        <v>2185.8000000000002</v>
      </c>
      <c r="M216" s="25">
        <v>50.186999999999998</v>
      </c>
      <c r="N216" s="33">
        <v>37.540005000000001</v>
      </c>
      <c r="O216" s="7">
        <v>19.373000000000001</v>
      </c>
      <c r="P216" s="31"/>
      <c r="Q216" s="8">
        <v>17.173999999999999</v>
      </c>
      <c r="R216" s="9">
        <v>3.3516783762685402E-2</v>
      </c>
      <c r="S216" s="8">
        <v>12.646998999999999</v>
      </c>
      <c r="T216" s="8">
        <v>64.53</v>
      </c>
      <c r="U216" s="7">
        <v>65</v>
      </c>
      <c r="V216" s="8">
        <v>3.3878249999999999</v>
      </c>
      <c r="W216" s="8">
        <v>3.4125000000000001</v>
      </c>
      <c r="X216" s="8">
        <v>9.2591730000000005</v>
      </c>
      <c r="Y216" s="8">
        <v>-2.4676E-2</v>
      </c>
      <c r="AB216" s="29">
        <f t="shared" si="3"/>
        <v>0</v>
      </c>
    </row>
    <row r="217" spans="1:28" x14ac:dyDescent="0.25">
      <c r="A217" s="36">
        <v>214</v>
      </c>
      <c r="B217" s="7">
        <v>2022</v>
      </c>
      <c r="C217" s="7">
        <v>2</v>
      </c>
      <c r="D217" s="7">
        <v>512.4</v>
      </c>
      <c r="E217" s="7">
        <v>9.36</v>
      </c>
      <c r="F217" s="5">
        <v>-0.3</v>
      </c>
      <c r="G217" s="6" t="s">
        <v>93</v>
      </c>
      <c r="H217" s="6" t="s">
        <v>31</v>
      </c>
      <c r="I217" s="6"/>
      <c r="J217" s="17">
        <v>5</v>
      </c>
      <c r="K217" s="16" t="s">
        <v>165</v>
      </c>
      <c r="L217" s="26">
        <v>721.45</v>
      </c>
      <c r="M217" s="25">
        <v>16.292999999999999</v>
      </c>
      <c r="N217" s="33">
        <v>12.794999000000001</v>
      </c>
      <c r="O217" s="7">
        <v>19.373000000000001</v>
      </c>
      <c r="P217" s="31"/>
      <c r="Q217" s="8">
        <v>17.734999999999999</v>
      </c>
      <c r="R217" s="9">
        <v>3.4611631537861044E-2</v>
      </c>
      <c r="S217" s="8">
        <v>3.4979990000000001</v>
      </c>
      <c r="T217" s="8">
        <v>17.396999999999998</v>
      </c>
      <c r="U217" s="7">
        <v>20.5</v>
      </c>
      <c r="V217" s="8">
        <v>0.91334300000000002</v>
      </c>
      <c r="W217" s="8">
        <v>1.0762499999999999</v>
      </c>
      <c r="X217" s="8">
        <v>2.5846580000000001</v>
      </c>
      <c r="Y217" s="8">
        <v>-0.162908</v>
      </c>
      <c r="AB217" s="29">
        <f t="shared" si="3"/>
        <v>-5.0000000018091129E-7</v>
      </c>
    </row>
    <row r="218" spans="1:28" x14ac:dyDescent="0.25">
      <c r="A218" s="36">
        <v>215</v>
      </c>
      <c r="B218" s="7">
        <v>2022</v>
      </c>
      <c r="C218" s="7">
        <v>2</v>
      </c>
      <c r="D218" s="7">
        <v>512.4</v>
      </c>
      <c r="E218" s="7">
        <v>9.36</v>
      </c>
      <c r="F218" s="5">
        <v>-0.3</v>
      </c>
      <c r="G218" s="6" t="s">
        <v>93</v>
      </c>
      <c r="H218" s="6" t="s">
        <v>33</v>
      </c>
      <c r="I218" s="6"/>
      <c r="J218" s="15">
        <v>5</v>
      </c>
      <c r="K218" s="16" t="s">
        <v>162</v>
      </c>
      <c r="L218" s="26">
        <v>1347.58</v>
      </c>
      <c r="M218" s="25">
        <v>36.994</v>
      </c>
      <c r="N218" s="33">
        <v>28.130002999999999</v>
      </c>
      <c r="O218" s="7">
        <v>19.373000000000001</v>
      </c>
      <c r="P218" s="31"/>
      <c r="Q218" s="8">
        <v>20.873999999999999</v>
      </c>
      <c r="R218" s="9">
        <v>4.0737704918032788E-2</v>
      </c>
      <c r="S218" s="8">
        <v>8.8640050000000006</v>
      </c>
      <c r="T218" s="8">
        <v>57.56</v>
      </c>
      <c r="U218" s="7">
        <v>74.5</v>
      </c>
      <c r="V218" s="8">
        <v>3.0219</v>
      </c>
      <c r="W218" s="8">
        <v>3.9112499999999999</v>
      </c>
      <c r="X218" s="8">
        <v>5.8421010000000004</v>
      </c>
      <c r="Y218" s="8">
        <v>-0.88934500000000005</v>
      </c>
      <c r="AB218" s="29">
        <f t="shared" si="3"/>
        <v>0</v>
      </c>
    </row>
    <row r="219" spans="1:28" x14ac:dyDescent="0.25">
      <c r="A219" s="36">
        <v>216</v>
      </c>
      <c r="B219" s="7">
        <v>2022</v>
      </c>
      <c r="C219" s="7">
        <v>2</v>
      </c>
      <c r="D219" s="7">
        <v>512.4</v>
      </c>
      <c r="E219" s="7">
        <v>9.36</v>
      </c>
      <c r="F219" s="5">
        <v>-0.3</v>
      </c>
      <c r="G219" s="6" t="s">
        <v>93</v>
      </c>
      <c r="H219" s="6" t="s">
        <v>44</v>
      </c>
      <c r="I219" s="6"/>
      <c r="J219" s="17">
        <v>5</v>
      </c>
      <c r="K219" s="16" t="s">
        <v>165</v>
      </c>
      <c r="L219" s="26">
        <v>1344.23</v>
      </c>
      <c r="M219" s="25">
        <v>31.486999999999998</v>
      </c>
      <c r="N219" s="33">
        <v>24.456004</v>
      </c>
      <c r="O219" s="7">
        <v>19.373000000000001</v>
      </c>
      <c r="P219" s="31"/>
      <c r="Q219" s="8">
        <v>18.193000000000001</v>
      </c>
      <c r="R219" s="9">
        <v>3.550546448087432E-2</v>
      </c>
      <c r="S219" s="8">
        <v>7.0309970000000002</v>
      </c>
      <c r="T219" s="8">
        <v>33.700000000000003</v>
      </c>
      <c r="U219" s="7">
        <v>34.5</v>
      </c>
      <c r="V219" s="8">
        <v>1.76925</v>
      </c>
      <c r="W219" s="8">
        <v>1.81125</v>
      </c>
      <c r="X219" s="8">
        <v>5.2617510000000003</v>
      </c>
      <c r="Y219" s="8">
        <v>-4.2002999999999999E-2</v>
      </c>
      <c r="AB219" s="29">
        <f t="shared" si="3"/>
        <v>0</v>
      </c>
    </row>
    <row r="220" spans="1:28" x14ac:dyDescent="0.25">
      <c r="A220" s="36">
        <v>217</v>
      </c>
      <c r="B220" s="7">
        <v>2022</v>
      </c>
      <c r="C220" s="7">
        <v>2</v>
      </c>
      <c r="D220" s="7">
        <v>512.4</v>
      </c>
      <c r="E220" s="7">
        <v>9.36</v>
      </c>
      <c r="F220" s="5">
        <v>-0.3</v>
      </c>
      <c r="G220" s="6" t="s">
        <v>93</v>
      </c>
      <c r="H220" s="6" t="s">
        <v>45</v>
      </c>
      <c r="I220" s="6"/>
      <c r="J220" s="15">
        <v>5</v>
      </c>
      <c r="K220" s="16" t="s">
        <v>165</v>
      </c>
      <c r="L220" s="26">
        <v>2725.45</v>
      </c>
      <c r="M220" s="25">
        <v>57.47</v>
      </c>
      <c r="N220" s="33">
        <v>44.301006000000001</v>
      </c>
      <c r="O220" s="7">
        <v>19.373000000000001</v>
      </c>
      <c r="P220" s="31"/>
      <c r="Q220" s="8">
        <v>16.254999999999999</v>
      </c>
      <c r="R220" s="9">
        <v>3.172326307572209E-2</v>
      </c>
      <c r="S220" s="8">
        <v>13.169009000000001</v>
      </c>
      <c r="T220" s="8">
        <v>82.81</v>
      </c>
      <c r="U220" s="7">
        <v>130</v>
      </c>
      <c r="V220" s="8">
        <v>4.3475250000000001</v>
      </c>
      <c r="W220" s="8">
        <v>6.8250000000000002</v>
      </c>
      <c r="X220" s="8">
        <v>8.8214780000000008</v>
      </c>
      <c r="Y220" s="8">
        <v>-2.4774660000000002</v>
      </c>
      <c r="AB220" s="29">
        <f t="shared" si="3"/>
        <v>0</v>
      </c>
    </row>
    <row r="221" spans="1:28" x14ac:dyDescent="0.25">
      <c r="A221" s="36">
        <v>218</v>
      </c>
      <c r="B221" s="7">
        <v>2022</v>
      </c>
      <c r="C221" s="7">
        <v>2</v>
      </c>
      <c r="D221" s="7">
        <v>512.4</v>
      </c>
      <c r="E221" s="7">
        <v>9.36</v>
      </c>
      <c r="F221" s="5">
        <v>-0.3</v>
      </c>
      <c r="G221" s="6" t="s">
        <v>93</v>
      </c>
      <c r="H221" s="6" t="s">
        <v>46</v>
      </c>
      <c r="I221" s="6"/>
      <c r="J221" s="17">
        <v>5</v>
      </c>
      <c r="K221" s="16" t="s">
        <v>165</v>
      </c>
      <c r="L221" s="26">
        <v>2168.25</v>
      </c>
      <c r="M221" s="25">
        <v>52.893000000000001</v>
      </c>
      <c r="N221" s="33">
        <v>39.769998000000001</v>
      </c>
      <c r="O221" s="7">
        <v>19.373000000000001</v>
      </c>
      <c r="P221" s="31"/>
      <c r="Q221" s="8">
        <v>18.342000000000002</v>
      </c>
      <c r="R221" s="9">
        <v>3.5796252927400476E-2</v>
      </c>
      <c r="S221" s="8">
        <v>13.122999999999999</v>
      </c>
      <c r="T221" s="8">
        <v>74.23</v>
      </c>
      <c r="U221" s="5">
        <v>70.5</v>
      </c>
      <c r="V221" s="8">
        <v>3.8970750000000001</v>
      </c>
      <c r="W221" s="8">
        <v>3.7012499999999999</v>
      </c>
      <c r="X221" s="8">
        <v>9.2259270000000004</v>
      </c>
      <c r="Y221" s="8">
        <v>0.195825</v>
      </c>
      <c r="AB221" s="29">
        <f t="shared" si="3"/>
        <v>0</v>
      </c>
    </row>
    <row r="222" spans="1:28" x14ac:dyDescent="0.25">
      <c r="A222" s="36">
        <v>219</v>
      </c>
      <c r="B222" s="7">
        <v>2022</v>
      </c>
      <c r="C222" s="7">
        <v>2</v>
      </c>
      <c r="D222" s="7">
        <v>512.4</v>
      </c>
      <c r="E222" s="7">
        <v>9.36</v>
      </c>
      <c r="F222" s="5">
        <v>-0.3</v>
      </c>
      <c r="G222" s="6" t="s">
        <v>93</v>
      </c>
      <c r="H222" s="6" t="s">
        <v>47</v>
      </c>
      <c r="I222" s="6"/>
      <c r="J222" s="15">
        <v>9</v>
      </c>
      <c r="K222" s="16" t="s">
        <v>165</v>
      </c>
      <c r="L222" s="26">
        <v>3493.03</v>
      </c>
      <c r="M222" s="25">
        <v>83.649000000000001</v>
      </c>
      <c r="N222" s="33">
        <v>65.262006999999997</v>
      </c>
      <c r="O222" s="7">
        <v>19.373000000000001</v>
      </c>
      <c r="P222" s="31"/>
      <c r="Q222" s="8">
        <v>18.683000000000003</v>
      </c>
      <c r="R222" s="9">
        <v>3.6461748633879791E-2</v>
      </c>
      <c r="S222" s="8">
        <v>18.387004000000001</v>
      </c>
      <c r="T222" s="8">
        <v>115.21</v>
      </c>
      <c r="U222" s="5">
        <v>116.6</v>
      </c>
      <c r="V222" s="8">
        <v>6.0485249999999997</v>
      </c>
      <c r="W222" s="8">
        <v>6.1215000000000002</v>
      </c>
      <c r="X222" s="8">
        <v>12.338475000000001</v>
      </c>
      <c r="Y222" s="8">
        <v>-7.2970999999999994E-2</v>
      </c>
      <c r="AB222" s="29">
        <f t="shared" si="3"/>
        <v>0</v>
      </c>
    </row>
    <row r="223" spans="1:28" x14ac:dyDescent="0.25">
      <c r="A223" s="36">
        <v>220</v>
      </c>
      <c r="B223" s="7">
        <v>2022</v>
      </c>
      <c r="C223" s="7">
        <v>2</v>
      </c>
      <c r="D223" s="7">
        <v>512.4</v>
      </c>
      <c r="E223" s="7">
        <v>9.36</v>
      </c>
      <c r="F223" s="5">
        <v>-0.3</v>
      </c>
      <c r="G223" s="6" t="s">
        <v>93</v>
      </c>
      <c r="H223" s="6" t="s">
        <v>72</v>
      </c>
      <c r="I223" s="6"/>
      <c r="J223" s="15">
        <v>9</v>
      </c>
      <c r="K223" s="16" t="s">
        <v>165</v>
      </c>
      <c r="L223" s="26">
        <v>3478.61</v>
      </c>
      <c r="M223" s="25">
        <v>72.611000000000004</v>
      </c>
      <c r="N223" s="33">
        <v>52.800992000000001</v>
      </c>
      <c r="O223" s="7">
        <v>19.373000000000001</v>
      </c>
      <c r="P223" s="31"/>
      <c r="Q223" s="8">
        <v>15.179</v>
      </c>
      <c r="R223" s="9">
        <v>2.9623341139734582E-2</v>
      </c>
      <c r="S223" s="8">
        <v>19.809999000000001</v>
      </c>
      <c r="T223" s="8">
        <v>111.97</v>
      </c>
      <c r="U223" s="5">
        <v>106</v>
      </c>
      <c r="V223" s="8">
        <v>5.878425</v>
      </c>
      <c r="W223" s="8">
        <v>5.5650000000000004</v>
      </c>
      <c r="X223" s="8">
        <v>13.931577000000001</v>
      </c>
      <c r="Y223" s="8">
        <v>0.31342399999999998</v>
      </c>
      <c r="AB223" s="29">
        <f t="shared" si="3"/>
        <v>0</v>
      </c>
    </row>
    <row r="224" spans="1:28" x14ac:dyDescent="0.25">
      <c r="A224" s="36">
        <v>221</v>
      </c>
      <c r="B224" s="7">
        <v>2022</v>
      </c>
      <c r="C224" s="7">
        <v>2</v>
      </c>
      <c r="D224" s="7">
        <v>512.4</v>
      </c>
      <c r="E224" s="7">
        <v>9.36</v>
      </c>
      <c r="F224" s="5">
        <v>-0.3</v>
      </c>
      <c r="G224" s="6" t="s">
        <v>93</v>
      </c>
      <c r="H224" s="6" t="s">
        <v>48</v>
      </c>
      <c r="I224" s="6"/>
      <c r="J224" s="15">
        <v>9</v>
      </c>
      <c r="K224" s="16" t="s">
        <v>165</v>
      </c>
      <c r="L224" s="26">
        <v>3499.8</v>
      </c>
      <c r="M224" s="25">
        <v>86.119</v>
      </c>
      <c r="N224" s="33">
        <v>70.722008000000002</v>
      </c>
      <c r="O224" s="7">
        <v>19.373000000000001</v>
      </c>
      <c r="P224" s="31"/>
      <c r="Q224" s="8">
        <v>20.207000000000001</v>
      </c>
      <c r="R224" s="9">
        <v>3.9435987509758005E-2</v>
      </c>
      <c r="S224" s="8">
        <v>15.397005</v>
      </c>
      <c r="T224" s="8">
        <v>71.78</v>
      </c>
      <c r="U224" s="12">
        <v>79.5</v>
      </c>
      <c r="V224" s="8">
        <v>3.7684500000000001</v>
      </c>
      <c r="W224" s="8">
        <v>4.1737500000000001</v>
      </c>
      <c r="X224" s="8">
        <v>11.628552000000001</v>
      </c>
      <c r="Y224" s="8">
        <v>-0.40529500000000002</v>
      </c>
      <c r="AB224" s="29">
        <f t="shared" si="3"/>
        <v>0</v>
      </c>
    </row>
    <row r="225" spans="1:28" x14ac:dyDescent="0.25">
      <c r="A225" s="36">
        <v>222</v>
      </c>
      <c r="B225" s="7">
        <v>2022</v>
      </c>
      <c r="C225" s="7">
        <v>2</v>
      </c>
      <c r="D225" s="7">
        <v>512.4</v>
      </c>
      <c r="E225" s="7">
        <v>9.36</v>
      </c>
      <c r="F225" s="5">
        <v>-0.3</v>
      </c>
      <c r="G225" s="6" t="s">
        <v>93</v>
      </c>
      <c r="H225" s="6" t="s">
        <v>49</v>
      </c>
      <c r="I225" s="6"/>
      <c r="J225" s="17">
        <v>5</v>
      </c>
      <c r="K225" s="16" t="s">
        <v>165</v>
      </c>
      <c r="L225" s="26">
        <v>1355.7</v>
      </c>
      <c r="M225" s="25">
        <v>34.270000000000003</v>
      </c>
      <c r="N225" s="33">
        <v>26.714994999999998</v>
      </c>
      <c r="O225" s="7">
        <v>19.373000000000001</v>
      </c>
      <c r="P225" s="31"/>
      <c r="Q225" s="8">
        <v>19.706000000000003</v>
      </c>
      <c r="R225" s="9">
        <v>3.8458235753317728E-2</v>
      </c>
      <c r="S225" s="8">
        <v>7.5549970000000002</v>
      </c>
      <c r="T225" s="8">
        <v>43.348999999999997</v>
      </c>
      <c r="U225" s="7">
        <v>49.5</v>
      </c>
      <c r="V225" s="8">
        <v>2.2758229999999999</v>
      </c>
      <c r="W225" s="8">
        <v>2.5987499999999999</v>
      </c>
      <c r="X225" s="8">
        <v>5.2791779999999999</v>
      </c>
      <c r="Y225" s="8">
        <v>-0.32292999999999999</v>
      </c>
      <c r="AB225" s="29">
        <f t="shared" si="3"/>
        <v>-5.0000000006988898E-7</v>
      </c>
    </row>
    <row r="226" spans="1:28" x14ac:dyDescent="0.25">
      <c r="A226" s="36">
        <v>223</v>
      </c>
      <c r="B226" s="7">
        <v>2022</v>
      </c>
      <c r="C226" s="7">
        <v>2</v>
      </c>
      <c r="D226" s="7">
        <v>512.4</v>
      </c>
      <c r="E226" s="7">
        <v>9.36</v>
      </c>
      <c r="F226" s="5">
        <v>-0.3</v>
      </c>
      <c r="G226" s="6" t="s">
        <v>93</v>
      </c>
      <c r="H226" s="6" t="s">
        <v>50</v>
      </c>
      <c r="I226" s="6"/>
      <c r="J226" s="18">
        <v>9</v>
      </c>
      <c r="K226" s="16" t="s">
        <v>165</v>
      </c>
      <c r="L226" s="26">
        <v>3485.66</v>
      </c>
      <c r="M226" s="25">
        <v>84.21</v>
      </c>
      <c r="N226" s="33">
        <v>65.908992999999995</v>
      </c>
      <c r="O226" s="7">
        <v>19.373000000000001</v>
      </c>
      <c r="P226" s="31"/>
      <c r="Q226" s="8">
        <v>18.908999999999999</v>
      </c>
      <c r="R226" s="9">
        <v>3.6902810304449647E-2</v>
      </c>
      <c r="S226" s="8">
        <v>18.300995</v>
      </c>
      <c r="T226" s="8">
        <v>119.12</v>
      </c>
      <c r="U226" s="12">
        <v>319.5</v>
      </c>
      <c r="V226" s="8">
        <v>6.2538</v>
      </c>
      <c r="W226" s="8">
        <v>16.77375</v>
      </c>
      <c r="X226" s="8">
        <v>12.0472</v>
      </c>
      <c r="Y226" s="8">
        <v>-10.519955</v>
      </c>
      <c r="AB226" s="29">
        <f t="shared" si="3"/>
        <v>0</v>
      </c>
    </row>
    <row r="227" spans="1:28" x14ac:dyDescent="0.25">
      <c r="A227" s="36">
        <v>224</v>
      </c>
      <c r="B227" s="7">
        <v>2022</v>
      </c>
      <c r="C227" s="7">
        <v>2</v>
      </c>
      <c r="D227" s="7">
        <v>512.4</v>
      </c>
      <c r="E227" s="7">
        <v>9.36</v>
      </c>
      <c r="F227" s="5">
        <v>-0.3</v>
      </c>
      <c r="G227" s="6" t="s">
        <v>93</v>
      </c>
      <c r="H227" s="6" t="s">
        <v>51</v>
      </c>
      <c r="I227" s="6"/>
      <c r="J227" s="18">
        <v>5</v>
      </c>
      <c r="K227" s="16" t="s">
        <v>165</v>
      </c>
      <c r="L227" s="26">
        <v>2730.65</v>
      </c>
      <c r="M227" s="25">
        <v>66.504000000000005</v>
      </c>
      <c r="N227" s="33">
        <v>50.994005000000001</v>
      </c>
      <c r="O227" s="7">
        <v>19.373000000000001</v>
      </c>
      <c r="P227" s="31"/>
      <c r="Q227" s="8">
        <v>18.675000000000001</v>
      </c>
      <c r="R227" s="9">
        <v>3.6446135831381739E-2</v>
      </c>
      <c r="S227" s="8">
        <v>15.51</v>
      </c>
      <c r="T227" s="8">
        <v>112.03</v>
      </c>
      <c r="U227" s="8">
        <v>109.07599999999999</v>
      </c>
      <c r="V227" s="8">
        <v>5.8815749999999998</v>
      </c>
      <c r="W227" s="8">
        <v>5.7264900000000001</v>
      </c>
      <c r="X227" s="8">
        <v>9.6284270000000003</v>
      </c>
      <c r="Y227" s="8">
        <v>0.155085</v>
      </c>
      <c r="AB227" s="29">
        <f t="shared" si="3"/>
        <v>0</v>
      </c>
    </row>
    <row r="228" spans="1:28" x14ac:dyDescent="0.25">
      <c r="A228" s="36">
        <v>225</v>
      </c>
      <c r="B228" s="7">
        <v>2022</v>
      </c>
      <c r="C228" s="7">
        <v>2</v>
      </c>
      <c r="D228" s="7">
        <v>512.4</v>
      </c>
      <c r="E228" s="7">
        <v>9.36</v>
      </c>
      <c r="F228" s="5">
        <v>-0.3</v>
      </c>
      <c r="G228" s="6" t="s">
        <v>93</v>
      </c>
      <c r="H228" s="6" t="s">
        <v>52</v>
      </c>
      <c r="I228" s="6"/>
      <c r="J228" s="18">
        <v>5</v>
      </c>
      <c r="K228" s="16" t="s">
        <v>167</v>
      </c>
      <c r="L228" s="26">
        <v>719.66</v>
      </c>
      <c r="M228" s="25">
        <v>15.787000000000001</v>
      </c>
      <c r="N228" s="33">
        <v>12.156997</v>
      </c>
      <c r="O228" s="7">
        <v>19.373000000000001</v>
      </c>
      <c r="P228" s="31"/>
      <c r="Q228" s="8">
        <v>16.892999999999997</v>
      </c>
      <c r="R228" s="9">
        <v>3.2968384074941445E-2</v>
      </c>
      <c r="S228" s="8">
        <v>3.6299990000000002</v>
      </c>
      <c r="T228" s="8">
        <v>20.021999999999998</v>
      </c>
      <c r="U228" s="7">
        <v>17.5</v>
      </c>
      <c r="V228" s="8">
        <v>1.0511550000000001</v>
      </c>
      <c r="W228" s="8">
        <v>0.91874999999999996</v>
      </c>
      <c r="X228" s="8">
        <v>2.5788449999999998</v>
      </c>
      <c r="Y228" s="8">
        <v>0.13240399999999999</v>
      </c>
      <c r="AB228" s="29">
        <f t="shared" si="3"/>
        <v>0</v>
      </c>
    </row>
    <row r="229" spans="1:28" x14ac:dyDescent="0.25">
      <c r="A229" s="36">
        <v>226</v>
      </c>
      <c r="B229" s="7">
        <v>2022</v>
      </c>
      <c r="C229" s="7">
        <v>2</v>
      </c>
      <c r="D229" s="7">
        <v>512.4</v>
      </c>
      <c r="E229" s="7">
        <v>9.36</v>
      </c>
      <c r="F229" s="5">
        <v>-0.3</v>
      </c>
      <c r="G229" s="6" t="s">
        <v>93</v>
      </c>
      <c r="H229" s="6" t="s">
        <v>53</v>
      </c>
      <c r="I229" s="6"/>
      <c r="J229" s="18">
        <v>5</v>
      </c>
      <c r="K229" s="16" t="s">
        <v>165</v>
      </c>
      <c r="L229" s="26">
        <v>2728.2</v>
      </c>
      <c r="M229" s="25">
        <v>69.292000000000002</v>
      </c>
      <c r="N229" s="33">
        <v>54.656995000000002</v>
      </c>
      <c r="O229" s="7">
        <v>19.373000000000001</v>
      </c>
      <c r="P229" s="31"/>
      <c r="Q229" s="8">
        <v>20.033999999999999</v>
      </c>
      <c r="R229" s="9">
        <v>3.9098360655737706E-2</v>
      </c>
      <c r="S229" s="8">
        <v>14.635</v>
      </c>
      <c r="T229" s="8">
        <v>81.319999999999993</v>
      </c>
      <c r="U229" s="12">
        <v>76.3</v>
      </c>
      <c r="V229" s="8">
        <v>4.2693000000000003</v>
      </c>
      <c r="W229" s="8">
        <v>4.0057499999999999</v>
      </c>
      <c r="X229" s="8">
        <v>10.365702000000001</v>
      </c>
      <c r="Y229" s="8">
        <v>0.26355000000000001</v>
      </c>
      <c r="AB229" s="29">
        <f t="shared" si="3"/>
        <v>0</v>
      </c>
    </row>
    <row r="230" spans="1:28" x14ac:dyDescent="0.25">
      <c r="A230" s="36">
        <v>227</v>
      </c>
      <c r="B230" s="7">
        <v>2022</v>
      </c>
      <c r="C230" s="7">
        <v>2</v>
      </c>
      <c r="D230" s="7">
        <v>512.4</v>
      </c>
      <c r="E230" s="7">
        <v>9.36</v>
      </c>
      <c r="F230" s="5">
        <v>-0.3</v>
      </c>
      <c r="G230" s="6" t="s">
        <v>93</v>
      </c>
      <c r="H230" s="6" t="s">
        <v>54</v>
      </c>
      <c r="I230" s="6"/>
      <c r="J230" s="18">
        <v>5</v>
      </c>
      <c r="K230" s="16" t="s">
        <v>164</v>
      </c>
      <c r="L230" s="26">
        <v>1068.4100000000001</v>
      </c>
      <c r="M230" s="25">
        <v>24.695</v>
      </c>
      <c r="N230" s="33">
        <v>19.615002</v>
      </c>
      <c r="O230" s="7">
        <v>19.373000000000001</v>
      </c>
      <c r="P230" s="31"/>
      <c r="Q230" s="8">
        <v>18.359000000000002</v>
      </c>
      <c r="R230" s="9">
        <v>3.5829430132708825E-2</v>
      </c>
      <c r="S230" s="8">
        <v>5.0799979999999998</v>
      </c>
      <c r="T230" s="8">
        <v>17.696999999999999</v>
      </c>
      <c r="U230" s="7">
        <v>20.5</v>
      </c>
      <c r="V230" s="8">
        <v>0.92909299999999995</v>
      </c>
      <c r="W230" s="8">
        <v>1.0762499999999999</v>
      </c>
      <c r="X230" s="8">
        <v>4.1509080000000003</v>
      </c>
      <c r="Y230" s="8">
        <v>-0.14715900000000001</v>
      </c>
      <c r="AB230" s="29">
        <f t="shared" si="3"/>
        <v>-5.0000000006988898E-7</v>
      </c>
    </row>
    <row r="231" spans="1:28" x14ac:dyDescent="0.25">
      <c r="A231" s="36">
        <v>228</v>
      </c>
      <c r="B231" s="7">
        <v>2022</v>
      </c>
      <c r="C231" s="7">
        <v>2</v>
      </c>
      <c r="D231" s="7">
        <v>512.4</v>
      </c>
      <c r="E231" s="7">
        <v>9.36</v>
      </c>
      <c r="F231" s="5">
        <v>-0.3</v>
      </c>
      <c r="G231" s="6" t="s">
        <v>93</v>
      </c>
      <c r="H231" s="6" t="s">
        <v>55</v>
      </c>
      <c r="I231" s="6"/>
      <c r="J231" s="18">
        <v>9</v>
      </c>
      <c r="K231" s="16" t="s">
        <v>164</v>
      </c>
      <c r="L231" s="26">
        <v>2126.39</v>
      </c>
      <c r="M231" s="25">
        <v>49.228999999999999</v>
      </c>
      <c r="N231" s="33">
        <v>38.657986999999999</v>
      </c>
      <c r="O231" s="7">
        <v>19.373000000000001</v>
      </c>
      <c r="P231" s="31"/>
      <c r="Q231" s="8">
        <v>18.180000000000003</v>
      </c>
      <c r="R231" s="9">
        <v>3.5480093676814997E-2</v>
      </c>
      <c r="S231" s="8">
        <v>10.570999</v>
      </c>
      <c r="T231" s="8">
        <v>52.57</v>
      </c>
      <c r="U231" s="12">
        <v>54.323855999999999</v>
      </c>
      <c r="V231" s="8">
        <v>2.759925</v>
      </c>
      <c r="W231" s="8">
        <v>2.8520020000000001</v>
      </c>
      <c r="X231" s="8">
        <v>7.8110749999999998</v>
      </c>
      <c r="Y231" s="8">
        <v>-9.2077999999999993E-2</v>
      </c>
      <c r="AB231" s="29">
        <f t="shared" si="3"/>
        <v>0</v>
      </c>
    </row>
    <row r="232" spans="1:28" x14ac:dyDescent="0.25">
      <c r="A232" s="36">
        <v>229</v>
      </c>
      <c r="B232" s="7">
        <v>2022</v>
      </c>
      <c r="C232" s="7">
        <v>2</v>
      </c>
      <c r="D232" s="7">
        <v>512.4</v>
      </c>
      <c r="E232" s="7">
        <v>9.36</v>
      </c>
      <c r="F232" s="5">
        <v>-0.3</v>
      </c>
      <c r="G232" s="6" t="s">
        <v>93</v>
      </c>
      <c r="H232" s="6" t="s">
        <v>56</v>
      </c>
      <c r="I232" s="6"/>
      <c r="J232" s="18">
        <v>5</v>
      </c>
      <c r="K232" s="16" t="s">
        <v>167</v>
      </c>
      <c r="L232" s="26">
        <v>724.92</v>
      </c>
      <c r="M232" s="25">
        <v>17.213999999999999</v>
      </c>
      <c r="N232" s="33">
        <v>13.820997</v>
      </c>
      <c r="O232" s="7">
        <v>19.373000000000001</v>
      </c>
      <c r="P232" s="31"/>
      <c r="Q232" s="8">
        <v>19.065999999999999</v>
      </c>
      <c r="R232" s="9">
        <v>3.7209211553473849E-2</v>
      </c>
      <c r="S232" s="8">
        <v>3.3929990000000001</v>
      </c>
      <c r="T232" s="8">
        <v>18.481999999999999</v>
      </c>
      <c r="U232" s="7">
        <v>18.5</v>
      </c>
      <c r="V232" s="8">
        <v>0.97030499999999997</v>
      </c>
      <c r="W232" s="8">
        <v>0.97124999999999995</v>
      </c>
      <c r="X232" s="8">
        <v>2.4226960000000002</v>
      </c>
      <c r="Y232" s="8">
        <v>-9.4600000000000001E-4</v>
      </c>
      <c r="AB232" s="29">
        <f t="shared" si="3"/>
        <v>0</v>
      </c>
    </row>
    <row r="233" spans="1:28" x14ac:dyDescent="0.25">
      <c r="A233" s="36">
        <v>230</v>
      </c>
      <c r="B233" s="7">
        <v>2022</v>
      </c>
      <c r="C233" s="7">
        <v>2</v>
      </c>
      <c r="D233" s="7">
        <v>512.4</v>
      </c>
      <c r="E233" s="7">
        <v>9.36</v>
      </c>
      <c r="F233" s="5">
        <v>-0.3</v>
      </c>
      <c r="G233" s="6" t="s">
        <v>93</v>
      </c>
      <c r="H233" s="6" t="s">
        <v>57</v>
      </c>
      <c r="I233" s="6"/>
      <c r="J233" s="18">
        <v>9</v>
      </c>
      <c r="K233" s="16" t="s">
        <v>165</v>
      </c>
      <c r="L233" s="26">
        <v>3504.11</v>
      </c>
      <c r="M233" s="25">
        <v>91.793000000000006</v>
      </c>
      <c r="N233" s="33">
        <v>73.748999999999995</v>
      </c>
      <c r="O233" s="7">
        <v>19.373000000000001</v>
      </c>
      <c r="P233" s="31"/>
      <c r="Q233" s="8">
        <v>21.045999999999999</v>
      </c>
      <c r="R233" s="9">
        <v>4.107338017174083E-2</v>
      </c>
      <c r="S233" s="8">
        <v>18.044011999999999</v>
      </c>
      <c r="T233" s="8">
        <v>106.43</v>
      </c>
      <c r="U233" s="5">
        <v>105.6</v>
      </c>
      <c r="V233" s="8">
        <v>5.5875750000000002</v>
      </c>
      <c r="W233" s="8">
        <v>5.5439999999999996</v>
      </c>
      <c r="X233" s="8">
        <v>12.456422999999999</v>
      </c>
      <c r="Y233" s="8">
        <v>4.3587000000000001E-2</v>
      </c>
      <c r="AB233" s="29">
        <f t="shared" si="3"/>
        <v>0</v>
      </c>
    </row>
    <row r="234" spans="1:28" x14ac:dyDescent="0.25">
      <c r="A234" s="36">
        <v>231</v>
      </c>
      <c r="B234" s="7">
        <v>2022</v>
      </c>
      <c r="C234" s="7">
        <v>2</v>
      </c>
      <c r="D234" s="7">
        <v>512.4</v>
      </c>
      <c r="E234" s="7">
        <v>9.36</v>
      </c>
      <c r="F234" s="5">
        <v>-0.3</v>
      </c>
      <c r="G234" s="6" t="s">
        <v>93</v>
      </c>
      <c r="H234" s="6" t="s">
        <v>94</v>
      </c>
      <c r="I234" s="6"/>
      <c r="J234" s="15">
        <v>9</v>
      </c>
      <c r="K234" s="16" t="s">
        <v>165</v>
      </c>
      <c r="L234" s="26">
        <v>3495.37</v>
      </c>
      <c r="M234" s="25">
        <v>87.653000000000006</v>
      </c>
      <c r="N234" s="33">
        <v>69.882998000000001</v>
      </c>
      <c r="O234" s="7">
        <v>19.373000000000001</v>
      </c>
      <c r="P234" s="31"/>
      <c r="Q234" s="8">
        <v>19.993000000000002</v>
      </c>
      <c r="R234" s="9">
        <v>3.9018345042935214E-2</v>
      </c>
      <c r="S234" s="8">
        <v>17.770008000000001</v>
      </c>
      <c r="T234" s="8">
        <v>82.41</v>
      </c>
      <c r="U234" s="7">
        <v>71</v>
      </c>
      <c r="V234" s="8">
        <v>4.3265250000000002</v>
      </c>
      <c r="W234" s="8">
        <v>3.7275</v>
      </c>
      <c r="X234" s="8">
        <v>13.443472999999999</v>
      </c>
      <c r="Y234" s="8">
        <v>0.59903300000000004</v>
      </c>
      <c r="AB234" s="29">
        <f t="shared" si="3"/>
        <v>0</v>
      </c>
    </row>
    <row r="235" spans="1:28" x14ac:dyDescent="0.25">
      <c r="A235" s="36">
        <v>232</v>
      </c>
      <c r="B235" s="7">
        <v>2022</v>
      </c>
      <c r="C235" s="7">
        <v>2</v>
      </c>
      <c r="D235" s="7">
        <v>512.4</v>
      </c>
      <c r="E235" s="7">
        <v>9.36</v>
      </c>
      <c r="F235" s="5">
        <v>-0.3</v>
      </c>
      <c r="G235" s="6" t="s">
        <v>93</v>
      </c>
      <c r="H235" s="6" t="s">
        <v>95</v>
      </c>
      <c r="I235" s="6"/>
      <c r="J235" s="15">
        <v>9</v>
      </c>
      <c r="K235" s="16" t="s">
        <v>165</v>
      </c>
      <c r="L235" s="26">
        <v>3500.2</v>
      </c>
      <c r="M235" s="25">
        <v>87.23</v>
      </c>
      <c r="N235" s="33">
        <v>69.807007999999996</v>
      </c>
      <c r="O235" s="7">
        <v>19.373000000000001</v>
      </c>
      <c r="P235" s="31"/>
      <c r="Q235" s="8">
        <v>19.943999999999999</v>
      </c>
      <c r="R235" s="9">
        <v>3.8922716627634663E-2</v>
      </c>
      <c r="S235" s="8">
        <v>17.423006000000001</v>
      </c>
      <c r="T235" s="8">
        <v>95.23</v>
      </c>
      <c r="U235" s="12">
        <v>73.400000000000006</v>
      </c>
      <c r="V235" s="8">
        <v>4.9995750000000001</v>
      </c>
      <c r="W235" s="8">
        <v>3.8534999999999999</v>
      </c>
      <c r="X235" s="8">
        <v>12.423424000000001</v>
      </c>
      <c r="Y235" s="8">
        <v>1.1460809999999999</v>
      </c>
      <c r="AB235" s="29">
        <f t="shared" si="3"/>
        <v>0</v>
      </c>
    </row>
    <row r="236" spans="1:28" x14ac:dyDescent="0.25">
      <c r="A236" s="36">
        <v>233</v>
      </c>
      <c r="B236" s="7">
        <v>2022</v>
      </c>
      <c r="C236" s="7">
        <v>2</v>
      </c>
      <c r="D236" s="7">
        <v>512.4</v>
      </c>
      <c r="E236" s="7">
        <v>9.36</v>
      </c>
      <c r="F236" s="5">
        <v>-0.3</v>
      </c>
      <c r="G236" s="6" t="s">
        <v>93</v>
      </c>
      <c r="H236" s="6" t="s">
        <v>61</v>
      </c>
      <c r="I236" s="6"/>
      <c r="J236" s="17">
        <v>9</v>
      </c>
      <c r="K236" s="16" t="s">
        <v>164</v>
      </c>
      <c r="L236" s="26">
        <v>4720.51</v>
      </c>
      <c r="M236" s="25">
        <v>93.346000000000004</v>
      </c>
      <c r="N236" s="33">
        <v>68.565020000000004</v>
      </c>
      <c r="O236" s="7">
        <v>19.373000000000001</v>
      </c>
      <c r="P236" s="31"/>
      <c r="Q236" s="8">
        <v>14.525</v>
      </c>
      <c r="R236" s="9">
        <v>2.8346994535519126E-2</v>
      </c>
      <c r="S236" s="8">
        <v>24.780998</v>
      </c>
      <c r="T236" s="8">
        <v>142.06</v>
      </c>
      <c r="U236" s="7">
        <v>141.5</v>
      </c>
      <c r="V236" s="8">
        <v>7.4581499999999998</v>
      </c>
      <c r="W236" s="8">
        <v>7.42875</v>
      </c>
      <c r="X236" s="8">
        <v>17.322846999999999</v>
      </c>
      <c r="Y236" s="8">
        <v>2.9398000000000001E-2</v>
      </c>
      <c r="AB236" s="29">
        <f t="shared" si="3"/>
        <v>0</v>
      </c>
    </row>
    <row r="237" spans="1:28" x14ac:dyDescent="0.25">
      <c r="A237" s="36">
        <v>234</v>
      </c>
      <c r="B237" s="7">
        <v>2022</v>
      </c>
      <c r="C237" s="7">
        <v>2</v>
      </c>
      <c r="D237" s="7">
        <v>512.4</v>
      </c>
      <c r="E237" s="7">
        <v>9.36</v>
      </c>
      <c r="F237" s="5">
        <v>-0.3</v>
      </c>
      <c r="G237" s="6" t="s">
        <v>93</v>
      </c>
      <c r="H237" s="6" t="s">
        <v>62</v>
      </c>
      <c r="I237" s="6"/>
      <c r="J237" s="18">
        <v>5</v>
      </c>
      <c r="K237" s="16" t="s">
        <v>162</v>
      </c>
      <c r="L237" s="26">
        <v>1956.37</v>
      </c>
      <c r="M237" s="25">
        <v>44.539000000000001</v>
      </c>
      <c r="N237" s="33">
        <v>35.671000999999997</v>
      </c>
      <c r="O237" s="7">
        <v>19.373000000000001</v>
      </c>
      <c r="P237" s="31"/>
      <c r="Q237" s="8">
        <v>18.233000000000001</v>
      </c>
      <c r="R237" s="9">
        <v>3.5583528493364561E-2</v>
      </c>
      <c r="S237" s="8">
        <v>8.8680009999999996</v>
      </c>
      <c r="T237" s="8">
        <v>50.612000000000002</v>
      </c>
      <c r="U237" s="7">
        <v>60.372</v>
      </c>
      <c r="V237" s="8">
        <v>2.65713</v>
      </c>
      <c r="W237" s="8">
        <v>3.16953</v>
      </c>
      <c r="X237" s="8">
        <v>6.2108699999999999</v>
      </c>
      <c r="Y237" s="8">
        <v>-0.51239900000000005</v>
      </c>
      <c r="AB237" s="29">
        <f t="shared" si="3"/>
        <v>0</v>
      </c>
    </row>
    <row r="238" spans="1:28" x14ac:dyDescent="0.25">
      <c r="A238" s="36">
        <v>235</v>
      </c>
      <c r="B238" s="7">
        <v>2022</v>
      </c>
      <c r="C238" s="7">
        <v>2</v>
      </c>
      <c r="D238" s="7">
        <v>512.4</v>
      </c>
      <c r="E238" s="7">
        <v>9.36</v>
      </c>
      <c r="F238" s="5">
        <v>-0.3</v>
      </c>
      <c r="G238" s="6" t="s">
        <v>93</v>
      </c>
      <c r="H238" s="6" t="s">
        <v>96</v>
      </c>
      <c r="I238" s="6"/>
      <c r="J238" s="18">
        <v>5</v>
      </c>
      <c r="K238" s="16" t="s">
        <v>164</v>
      </c>
      <c r="L238" s="26">
        <v>3239.28</v>
      </c>
      <c r="M238" s="25">
        <v>74.064999999999998</v>
      </c>
      <c r="N238" s="33">
        <v>57.529998999999997</v>
      </c>
      <c r="O238" s="7">
        <v>19.373000000000001</v>
      </c>
      <c r="P238" s="31"/>
      <c r="Q238" s="8">
        <v>17.760000000000002</v>
      </c>
      <c r="R238" s="9">
        <v>3.4660421545667452E-2</v>
      </c>
      <c r="S238" s="8">
        <v>16.535004000000001</v>
      </c>
      <c r="T238" s="8">
        <v>115.82</v>
      </c>
      <c r="U238" s="8">
        <v>153.34780799999999</v>
      </c>
      <c r="V238" s="8">
        <v>6.0805499999999997</v>
      </c>
      <c r="W238" s="8">
        <v>8.0507600000000004</v>
      </c>
      <c r="X238" s="8">
        <v>10.454447999999999</v>
      </c>
      <c r="Y238" s="8">
        <v>-1.9702059999999999</v>
      </c>
      <c r="AB238" s="29">
        <f t="shared" si="3"/>
        <v>0</v>
      </c>
    </row>
    <row r="239" spans="1:28" x14ac:dyDescent="0.25">
      <c r="A239" s="36">
        <v>236</v>
      </c>
      <c r="B239" s="7">
        <v>2022</v>
      </c>
      <c r="C239" s="7">
        <v>2</v>
      </c>
      <c r="D239" s="7">
        <v>512.4</v>
      </c>
      <c r="E239" s="7">
        <v>9.36</v>
      </c>
      <c r="F239" s="5">
        <v>-0.3</v>
      </c>
      <c r="G239" s="6" t="s">
        <v>93</v>
      </c>
      <c r="H239" s="6" t="s">
        <v>97</v>
      </c>
      <c r="I239" s="6"/>
      <c r="J239" s="18">
        <v>5</v>
      </c>
      <c r="K239" s="16" t="s">
        <v>164</v>
      </c>
      <c r="L239" s="26">
        <v>3235.25</v>
      </c>
      <c r="M239" s="25">
        <v>71.869</v>
      </c>
      <c r="N239" s="33">
        <v>54.865994000000001</v>
      </c>
      <c r="O239" s="7">
        <v>19.373000000000001</v>
      </c>
      <c r="P239" s="31"/>
      <c r="Q239" s="8">
        <v>16.959</v>
      </c>
      <c r="R239" s="9">
        <v>3.3097189695550353E-2</v>
      </c>
      <c r="S239" s="8">
        <v>17.003005999999999</v>
      </c>
      <c r="T239" s="8">
        <v>117.38</v>
      </c>
      <c r="U239" s="12">
        <v>77.352528000000007</v>
      </c>
      <c r="V239" s="8">
        <v>6.1624499999999998</v>
      </c>
      <c r="W239" s="8">
        <v>4.0610080000000002</v>
      </c>
      <c r="X239" s="8">
        <v>10.840548</v>
      </c>
      <c r="Y239" s="8">
        <v>2.101448</v>
      </c>
      <c r="AB239" s="29">
        <f t="shared" si="3"/>
        <v>0</v>
      </c>
    </row>
    <row r="240" spans="1:28" x14ac:dyDescent="0.25">
      <c r="A240" s="36">
        <v>237</v>
      </c>
      <c r="B240" s="7">
        <v>2022</v>
      </c>
      <c r="C240" s="7">
        <v>2</v>
      </c>
      <c r="D240" s="7">
        <v>512.4</v>
      </c>
      <c r="E240" s="7">
        <v>9.36</v>
      </c>
      <c r="F240" s="5">
        <v>-0.3</v>
      </c>
      <c r="G240" s="6" t="s">
        <v>93</v>
      </c>
      <c r="H240" s="6" t="s">
        <v>98</v>
      </c>
      <c r="I240" s="6"/>
      <c r="J240" s="18">
        <v>5</v>
      </c>
      <c r="K240" s="16" t="s">
        <v>164</v>
      </c>
      <c r="L240" s="26">
        <v>3234.42</v>
      </c>
      <c r="M240" s="25">
        <v>71.361000000000004</v>
      </c>
      <c r="N240" s="33">
        <v>54.659005000000001</v>
      </c>
      <c r="O240" s="7">
        <v>19.373000000000001</v>
      </c>
      <c r="P240" s="31"/>
      <c r="Q240" s="8">
        <v>16.899000000000001</v>
      </c>
      <c r="R240" s="9">
        <v>3.2980093676814995E-2</v>
      </c>
      <c r="S240" s="8">
        <v>16.702005</v>
      </c>
      <c r="T240" s="8">
        <v>96.64</v>
      </c>
      <c r="U240" s="7">
        <v>99</v>
      </c>
      <c r="V240" s="8">
        <v>5.0735999999999999</v>
      </c>
      <c r="W240" s="8">
        <v>5.1974999999999998</v>
      </c>
      <c r="X240" s="8">
        <v>11.628399999999999</v>
      </c>
      <c r="Y240" s="8">
        <v>-0.12389500000000001</v>
      </c>
      <c r="AB240" s="29">
        <f t="shared" si="3"/>
        <v>0</v>
      </c>
    </row>
    <row r="241" spans="1:28" x14ac:dyDescent="0.25">
      <c r="A241" s="36">
        <v>238</v>
      </c>
      <c r="B241" s="7">
        <v>2022</v>
      </c>
      <c r="C241" s="7">
        <v>2</v>
      </c>
      <c r="D241" s="7">
        <v>512.4</v>
      </c>
      <c r="E241" s="7">
        <v>9.36</v>
      </c>
      <c r="F241" s="5">
        <v>-0.3</v>
      </c>
      <c r="G241" s="6" t="s">
        <v>93</v>
      </c>
      <c r="H241" s="6" t="s">
        <v>99</v>
      </c>
      <c r="I241" s="6"/>
      <c r="J241" s="18">
        <v>5</v>
      </c>
      <c r="K241" s="16" t="s">
        <v>162</v>
      </c>
      <c r="L241" s="26">
        <v>1976.38</v>
      </c>
      <c r="M241" s="25">
        <v>43.112000000000002</v>
      </c>
      <c r="N241" s="33">
        <v>33.386004999999997</v>
      </c>
      <c r="O241" s="7">
        <v>19.373000000000001</v>
      </c>
      <c r="P241" s="31"/>
      <c r="Q241" s="8">
        <v>16.893000000000001</v>
      </c>
      <c r="R241" s="9">
        <v>3.2968384074941452E-2</v>
      </c>
      <c r="S241" s="8">
        <v>9.7260010000000001</v>
      </c>
      <c r="T241" s="8">
        <v>67.010000000000005</v>
      </c>
      <c r="U241" s="7">
        <v>54</v>
      </c>
      <c r="V241" s="8">
        <v>3.5180250000000002</v>
      </c>
      <c r="W241" s="8">
        <v>2.835</v>
      </c>
      <c r="X241" s="8">
        <v>6.2079740000000001</v>
      </c>
      <c r="Y241" s="8">
        <v>0.68302600000000002</v>
      </c>
      <c r="AB241" s="29">
        <f t="shared" si="3"/>
        <v>0</v>
      </c>
    </row>
    <row r="242" spans="1:28" x14ac:dyDescent="0.25">
      <c r="A242" s="36">
        <v>239</v>
      </c>
      <c r="B242" s="7">
        <v>2022</v>
      </c>
      <c r="C242" s="7">
        <v>2</v>
      </c>
      <c r="D242" s="7">
        <v>512.4</v>
      </c>
      <c r="E242" s="7">
        <v>9.36</v>
      </c>
      <c r="F242" s="5">
        <v>-0.3</v>
      </c>
      <c r="G242" s="6" t="s">
        <v>93</v>
      </c>
      <c r="H242" s="6" t="s">
        <v>100</v>
      </c>
      <c r="I242" s="6"/>
      <c r="J242" s="18">
        <v>5</v>
      </c>
      <c r="K242" s="16" t="s">
        <v>162</v>
      </c>
      <c r="L242" s="26">
        <v>1975.01</v>
      </c>
      <c r="M242" s="25">
        <v>44.738</v>
      </c>
      <c r="N242" s="33">
        <v>35.934998</v>
      </c>
      <c r="O242" s="7">
        <v>19.373000000000001</v>
      </c>
      <c r="P242" s="31"/>
      <c r="Q242" s="8">
        <v>18.195</v>
      </c>
      <c r="R242" s="9">
        <v>3.550936768149883E-2</v>
      </c>
      <c r="S242" s="8">
        <v>8.8030000000000008</v>
      </c>
      <c r="T242" s="8">
        <v>52.372999999999998</v>
      </c>
      <c r="U242" s="8">
        <v>65.975999999999999</v>
      </c>
      <c r="V242" s="8">
        <v>2.7495829999999999</v>
      </c>
      <c r="W242" s="8">
        <v>3.46374</v>
      </c>
      <c r="X242" s="8">
        <v>5.3392590000000002</v>
      </c>
      <c r="Y242" s="8">
        <v>0</v>
      </c>
      <c r="AB242" s="29">
        <f t="shared" si="3"/>
        <v>-5.0000000006988898E-7</v>
      </c>
    </row>
    <row r="243" spans="1:28" x14ac:dyDescent="0.25">
      <c r="A243" s="36">
        <v>240</v>
      </c>
      <c r="B243" s="7">
        <v>2022</v>
      </c>
      <c r="C243" s="7">
        <v>2</v>
      </c>
      <c r="D243" s="7">
        <v>512.4</v>
      </c>
      <c r="E243" s="7">
        <v>9.36</v>
      </c>
      <c r="F243" s="5">
        <v>-0.3</v>
      </c>
      <c r="G243" s="6" t="s">
        <v>93</v>
      </c>
      <c r="H243" s="6" t="s">
        <v>101</v>
      </c>
      <c r="I243" s="6"/>
      <c r="J243" s="18">
        <v>5</v>
      </c>
      <c r="K243" s="16" t="s">
        <v>162</v>
      </c>
      <c r="L243" s="26">
        <v>1977.18</v>
      </c>
      <c r="M243" s="25">
        <v>42.168999999999997</v>
      </c>
      <c r="N243" s="33">
        <v>31.967998000000001</v>
      </c>
      <c r="O243" s="7">
        <v>19.373000000000001</v>
      </c>
      <c r="P243" s="31"/>
      <c r="Q243" s="8">
        <v>16.167999999999999</v>
      </c>
      <c r="R243" s="9">
        <v>3.1553473848555814E-2</v>
      </c>
      <c r="S243" s="8">
        <v>10.200998</v>
      </c>
      <c r="T243" s="8">
        <v>77.376999999999995</v>
      </c>
      <c r="U243" s="7">
        <v>73.5</v>
      </c>
      <c r="V243" s="8">
        <v>4.0622930000000004</v>
      </c>
      <c r="W243" s="8">
        <v>3.8587500000000001</v>
      </c>
      <c r="X243" s="8">
        <v>6.1387080000000003</v>
      </c>
      <c r="Y243" s="8">
        <v>0.203541</v>
      </c>
      <c r="AB243" s="29">
        <f t="shared" si="3"/>
        <v>-5.0000000051397819E-7</v>
      </c>
    </row>
    <row r="244" spans="1:28" x14ac:dyDescent="0.25">
      <c r="A244" s="36">
        <v>241</v>
      </c>
      <c r="B244" s="7">
        <v>2022</v>
      </c>
      <c r="C244" s="7">
        <v>2</v>
      </c>
      <c r="D244" s="7">
        <v>512.4</v>
      </c>
      <c r="E244" s="7">
        <v>9.36</v>
      </c>
      <c r="F244" s="5">
        <v>-0.3</v>
      </c>
      <c r="G244" s="6" t="s">
        <v>93</v>
      </c>
      <c r="H244" s="6" t="s">
        <v>102</v>
      </c>
      <c r="I244" s="6"/>
      <c r="J244" s="18">
        <v>9</v>
      </c>
      <c r="K244" s="16" t="s">
        <v>164</v>
      </c>
      <c r="L244" s="26">
        <v>2081.08</v>
      </c>
      <c r="M244" s="25">
        <v>50.320999999999998</v>
      </c>
      <c r="N244" s="33">
        <v>39.78</v>
      </c>
      <c r="O244" s="7">
        <v>19.373000000000001</v>
      </c>
      <c r="P244" s="31"/>
      <c r="Q244" s="8">
        <v>19.114999999999998</v>
      </c>
      <c r="R244" s="9">
        <v>3.7304839968774393E-2</v>
      </c>
      <c r="S244" s="8">
        <v>10.541005999999999</v>
      </c>
      <c r="T244" s="8">
        <v>64.930000000000007</v>
      </c>
      <c r="U244" s="12">
        <v>65</v>
      </c>
      <c r="V244" s="8">
        <v>3.4088250000000002</v>
      </c>
      <c r="W244" s="8">
        <v>3.4125000000000001</v>
      </c>
      <c r="X244" s="8">
        <v>7.132174</v>
      </c>
      <c r="Y244" s="8">
        <v>-3.669E-3</v>
      </c>
      <c r="AB244" s="29">
        <f t="shared" si="3"/>
        <v>0</v>
      </c>
    </row>
    <row r="245" spans="1:28" x14ac:dyDescent="0.25">
      <c r="A245" s="36">
        <v>242</v>
      </c>
      <c r="B245" s="7">
        <v>2022</v>
      </c>
      <c r="C245" s="7">
        <v>2</v>
      </c>
      <c r="D245" s="7">
        <v>512.4</v>
      </c>
      <c r="E245" s="7">
        <v>9.36</v>
      </c>
      <c r="F245" s="5">
        <v>-0.3</v>
      </c>
      <c r="G245" s="6" t="s">
        <v>93</v>
      </c>
      <c r="H245" s="6" t="s">
        <v>103</v>
      </c>
      <c r="I245" s="6"/>
      <c r="J245" s="18">
        <v>5</v>
      </c>
      <c r="K245" s="16" t="s">
        <v>162</v>
      </c>
      <c r="L245" s="26">
        <v>1982.77</v>
      </c>
      <c r="M245" s="25">
        <v>43.844000000000001</v>
      </c>
      <c r="N245" s="33">
        <v>34.835993999999999</v>
      </c>
      <c r="O245" s="7">
        <v>19.373000000000001</v>
      </c>
      <c r="P245" s="31"/>
      <c r="Q245" s="8">
        <v>17.569000000000003</v>
      </c>
      <c r="R245" s="9">
        <v>3.4287665886026546E-2</v>
      </c>
      <c r="S245" s="8">
        <v>9.0079969999999996</v>
      </c>
      <c r="T245" s="8">
        <v>68.677999999999997</v>
      </c>
      <c r="U245" s="7">
        <v>88.5</v>
      </c>
      <c r="V245" s="8">
        <v>3.6055950000000001</v>
      </c>
      <c r="W245" s="8">
        <v>4.6462500000000002</v>
      </c>
      <c r="X245" s="8">
        <v>5.402406</v>
      </c>
      <c r="Y245" s="8">
        <v>-1.0406580000000001</v>
      </c>
      <c r="AB245" s="29">
        <f t="shared" si="3"/>
        <v>0</v>
      </c>
    </row>
    <row r="246" spans="1:28" x14ac:dyDescent="0.25">
      <c r="A246" s="36">
        <v>243</v>
      </c>
      <c r="B246" s="7">
        <v>2022</v>
      </c>
      <c r="C246" s="7">
        <v>2</v>
      </c>
      <c r="D246" s="7">
        <v>512.4</v>
      </c>
      <c r="E246" s="7">
        <v>9.36</v>
      </c>
      <c r="F246" s="5">
        <v>-0.3</v>
      </c>
      <c r="G246" s="6" t="s">
        <v>93</v>
      </c>
      <c r="H246" s="6" t="s">
        <v>104</v>
      </c>
      <c r="I246" s="10" t="s">
        <v>138</v>
      </c>
      <c r="J246" s="18">
        <v>9</v>
      </c>
      <c r="K246" s="16" t="s">
        <v>163</v>
      </c>
      <c r="L246" s="26">
        <v>1557.83</v>
      </c>
      <c r="M246" s="25">
        <v>33.146000000000001</v>
      </c>
      <c r="N246" s="33">
        <v>25.283009</v>
      </c>
      <c r="O246" s="7">
        <v>19.373000000000001</v>
      </c>
      <c r="P246" s="31"/>
      <c r="Q246" s="8">
        <v>16.23</v>
      </c>
      <c r="R246" s="9">
        <v>3.1674473067915696E-2</v>
      </c>
      <c r="S246" s="8">
        <v>7.8630019999999998</v>
      </c>
      <c r="T246" s="8">
        <v>40.950000000000003</v>
      </c>
      <c r="U246" s="12">
        <v>52.043539000000003</v>
      </c>
      <c r="V246" s="8">
        <v>2.1498750000000002</v>
      </c>
      <c r="W246" s="8">
        <v>2.7322860000000002</v>
      </c>
      <c r="X246" s="8">
        <v>5.7131239999999996</v>
      </c>
      <c r="Y246" s="8">
        <v>-0.58240899999999995</v>
      </c>
      <c r="AB246" s="29">
        <f t="shared" si="3"/>
        <v>0</v>
      </c>
    </row>
    <row r="247" spans="1:28" x14ac:dyDescent="0.25">
      <c r="A247" s="36">
        <v>244</v>
      </c>
      <c r="B247" s="7">
        <v>2022</v>
      </c>
      <c r="C247" s="7">
        <v>2</v>
      </c>
      <c r="D247" s="7">
        <v>512.4</v>
      </c>
      <c r="E247" s="7">
        <v>9.36</v>
      </c>
      <c r="F247" s="5">
        <v>-0.3</v>
      </c>
      <c r="G247" s="6" t="s">
        <v>93</v>
      </c>
      <c r="H247" s="6" t="s">
        <v>104</v>
      </c>
      <c r="I247" s="10" t="s">
        <v>147</v>
      </c>
      <c r="J247" s="18">
        <v>9</v>
      </c>
      <c r="K247" s="16" t="s">
        <v>163</v>
      </c>
      <c r="L247" s="26">
        <v>2092.7600000000002</v>
      </c>
      <c r="M247" s="25">
        <v>39.564999999999998</v>
      </c>
      <c r="N247" s="33">
        <v>30.689995</v>
      </c>
      <c r="O247" s="7">
        <v>19.373000000000001</v>
      </c>
      <c r="P247" s="31"/>
      <c r="Q247" s="8">
        <v>14.664999999999999</v>
      </c>
      <c r="R247" s="9">
        <v>2.8620218579234972E-2</v>
      </c>
      <c r="S247" s="8">
        <v>8.8749990000000007</v>
      </c>
      <c r="T247" s="8">
        <v>51.75</v>
      </c>
      <c r="U247" s="12">
        <v>35</v>
      </c>
      <c r="V247" s="8">
        <v>2.7168749999999999</v>
      </c>
      <c r="W247" s="8">
        <v>1.8374999999999999</v>
      </c>
      <c r="X247" s="8">
        <v>6.1581239999999999</v>
      </c>
      <c r="Y247" s="8">
        <v>0.87937399999999999</v>
      </c>
      <c r="AB247" s="29">
        <f t="shared" si="3"/>
        <v>0</v>
      </c>
    </row>
    <row r="248" spans="1:28" x14ac:dyDescent="0.25">
      <c r="A248" s="36">
        <v>245</v>
      </c>
      <c r="B248" s="7">
        <v>2022</v>
      </c>
      <c r="C248" s="7">
        <v>2</v>
      </c>
      <c r="D248" s="7">
        <v>512.4</v>
      </c>
      <c r="E248" s="7">
        <v>9.36</v>
      </c>
      <c r="F248" s="5">
        <v>-0.3</v>
      </c>
      <c r="G248" s="6" t="s">
        <v>93</v>
      </c>
      <c r="H248" s="6" t="s">
        <v>104</v>
      </c>
      <c r="I248" s="10" t="s">
        <v>148</v>
      </c>
      <c r="J248" s="18">
        <v>9</v>
      </c>
      <c r="K248" s="16" t="s">
        <v>163</v>
      </c>
      <c r="L248" s="26">
        <v>1558.31</v>
      </c>
      <c r="M248" s="25">
        <v>37.854999999999997</v>
      </c>
      <c r="N248" s="33">
        <v>29.931999000000001</v>
      </c>
      <c r="O248" s="7">
        <v>19.373000000000001</v>
      </c>
      <c r="P248" s="31"/>
      <c r="Q248" s="8">
        <v>19.207999999999998</v>
      </c>
      <c r="R248" s="9">
        <v>3.7486338797814205E-2</v>
      </c>
      <c r="S248" s="8">
        <v>7.923006</v>
      </c>
      <c r="T248" s="8">
        <v>46.43</v>
      </c>
      <c r="U248" s="12">
        <v>48</v>
      </c>
      <c r="V248" s="8">
        <v>2.4375749999999998</v>
      </c>
      <c r="W248" s="8">
        <v>2.52</v>
      </c>
      <c r="X248" s="8">
        <v>5.4854240000000001</v>
      </c>
      <c r="Y248" s="8">
        <v>-8.2419000000000006E-2</v>
      </c>
      <c r="AB248" s="29">
        <f t="shared" si="3"/>
        <v>0</v>
      </c>
    </row>
    <row r="249" spans="1:28" x14ac:dyDescent="0.25">
      <c r="A249" s="36">
        <v>246</v>
      </c>
      <c r="B249" s="7">
        <v>2022</v>
      </c>
      <c r="C249" s="7">
        <v>2</v>
      </c>
      <c r="D249" s="7">
        <v>512.4</v>
      </c>
      <c r="E249" s="7">
        <v>9.36</v>
      </c>
      <c r="F249" s="5">
        <v>-0.3</v>
      </c>
      <c r="G249" s="6" t="s">
        <v>93</v>
      </c>
      <c r="H249" s="6" t="s">
        <v>105</v>
      </c>
      <c r="I249" s="10" t="s">
        <v>138</v>
      </c>
      <c r="J249" s="18">
        <v>9</v>
      </c>
      <c r="K249" s="16" t="s">
        <v>163</v>
      </c>
      <c r="L249" s="26">
        <v>1539.27</v>
      </c>
      <c r="M249" s="25">
        <v>33.033999999999999</v>
      </c>
      <c r="N249" s="33">
        <v>25.166996999999999</v>
      </c>
      <c r="O249" s="7">
        <v>19.373000000000001</v>
      </c>
      <c r="P249" s="31"/>
      <c r="Q249" s="8">
        <v>16.350000000000001</v>
      </c>
      <c r="R249" s="9">
        <v>3.1908665105386418E-2</v>
      </c>
      <c r="S249" s="8">
        <v>7.8669969999999996</v>
      </c>
      <c r="T249" s="8">
        <v>39.39</v>
      </c>
      <c r="U249" s="8">
        <v>38</v>
      </c>
      <c r="V249" s="8">
        <v>2.0679750000000001</v>
      </c>
      <c r="W249" s="8">
        <v>1.9950000000000001</v>
      </c>
      <c r="X249" s="8">
        <v>5.7990240000000002</v>
      </c>
      <c r="Y249" s="8">
        <v>7.2971999999999995E-2</v>
      </c>
      <c r="AB249" s="29">
        <f t="shared" si="3"/>
        <v>0</v>
      </c>
    </row>
    <row r="250" spans="1:28" x14ac:dyDescent="0.25">
      <c r="A250" s="36">
        <v>247</v>
      </c>
      <c r="B250" s="7">
        <v>2022</v>
      </c>
      <c r="C250" s="7">
        <v>2</v>
      </c>
      <c r="D250" s="7">
        <v>512.4</v>
      </c>
      <c r="E250" s="7">
        <v>9.36</v>
      </c>
      <c r="F250" s="5">
        <v>-0.3</v>
      </c>
      <c r="G250" s="6" t="s">
        <v>93</v>
      </c>
      <c r="H250" s="6" t="s">
        <v>105</v>
      </c>
      <c r="I250" s="10" t="s">
        <v>147</v>
      </c>
      <c r="J250" s="18">
        <v>9</v>
      </c>
      <c r="K250" s="16" t="s">
        <v>163</v>
      </c>
      <c r="L250" s="26">
        <v>2091.67</v>
      </c>
      <c r="M250" s="25">
        <v>38.959000000000003</v>
      </c>
      <c r="N250" s="33">
        <v>29.110002000000001</v>
      </c>
      <c r="O250" s="7">
        <v>19.373000000000001</v>
      </c>
      <c r="P250" s="31"/>
      <c r="Q250" s="8">
        <v>13.917</v>
      </c>
      <c r="R250" s="9">
        <v>2.7160421545667449E-2</v>
      </c>
      <c r="S250" s="8">
        <v>9.8489970000000007</v>
      </c>
      <c r="T250" s="8">
        <v>63.5</v>
      </c>
      <c r="U250" s="12">
        <v>69</v>
      </c>
      <c r="V250" s="8">
        <v>3.3337500000000002</v>
      </c>
      <c r="W250" s="8">
        <v>3.6225000000000001</v>
      </c>
      <c r="X250" s="8">
        <v>6.5152510000000001</v>
      </c>
      <c r="Y250" s="8">
        <v>-0.28875299999999998</v>
      </c>
      <c r="AB250" s="29">
        <f t="shared" si="3"/>
        <v>0</v>
      </c>
    </row>
    <row r="251" spans="1:28" x14ac:dyDescent="0.25">
      <c r="A251" s="36">
        <v>248</v>
      </c>
      <c r="B251" s="7">
        <v>2022</v>
      </c>
      <c r="C251" s="7">
        <v>2</v>
      </c>
      <c r="D251" s="7">
        <v>512.4</v>
      </c>
      <c r="E251" s="7">
        <v>9.36</v>
      </c>
      <c r="F251" s="5">
        <v>-0.3</v>
      </c>
      <c r="G251" s="6" t="s">
        <v>93</v>
      </c>
      <c r="H251" s="6" t="s">
        <v>105</v>
      </c>
      <c r="I251" s="10" t="s">
        <v>148</v>
      </c>
      <c r="J251" s="18">
        <v>9</v>
      </c>
      <c r="K251" s="16" t="s">
        <v>163</v>
      </c>
      <c r="L251" s="26">
        <v>1538.75</v>
      </c>
      <c r="M251" s="25">
        <v>34.320999999999998</v>
      </c>
      <c r="N251" s="33">
        <v>26.713003</v>
      </c>
      <c r="O251" s="7">
        <v>19.373000000000001</v>
      </c>
      <c r="P251" s="31"/>
      <c r="Q251" s="8">
        <v>17.36</v>
      </c>
      <c r="R251" s="9">
        <v>3.3879781420765025E-2</v>
      </c>
      <c r="S251" s="8">
        <v>7.6079910000000002</v>
      </c>
      <c r="T251" s="8">
        <v>37.21</v>
      </c>
      <c r="U251" s="12">
        <v>27.5</v>
      </c>
      <c r="V251" s="8">
        <v>1.953525</v>
      </c>
      <c r="W251" s="8">
        <v>1.4437500000000001</v>
      </c>
      <c r="X251" s="8">
        <v>5.654477</v>
      </c>
      <c r="Y251" s="8">
        <v>0.50976600000000005</v>
      </c>
      <c r="AB251" s="29">
        <f t="shared" si="3"/>
        <v>0</v>
      </c>
    </row>
    <row r="252" spans="1:28" x14ac:dyDescent="0.25">
      <c r="A252" s="36">
        <v>249</v>
      </c>
      <c r="B252" s="7">
        <v>2022</v>
      </c>
      <c r="C252" s="7">
        <v>2</v>
      </c>
      <c r="D252" s="7">
        <v>512.4</v>
      </c>
      <c r="E252" s="7">
        <v>9.36</v>
      </c>
      <c r="F252" s="5">
        <v>-0.3</v>
      </c>
      <c r="G252" s="6" t="s">
        <v>93</v>
      </c>
      <c r="H252" s="6" t="s">
        <v>106</v>
      </c>
      <c r="I252" s="6"/>
      <c r="J252" s="18">
        <v>9</v>
      </c>
      <c r="K252" s="16" t="s">
        <v>167</v>
      </c>
      <c r="L252" s="26">
        <v>4942.46</v>
      </c>
      <c r="M252" s="25">
        <v>114.91800000000001</v>
      </c>
      <c r="N252" s="33">
        <v>82.065993000000006</v>
      </c>
      <c r="O252" s="7">
        <v>19.373000000000001</v>
      </c>
      <c r="P252" s="31"/>
      <c r="Q252" s="8">
        <v>16.603999999999999</v>
      </c>
      <c r="R252" s="9">
        <v>3.2404371584699457E-2</v>
      </c>
      <c r="S252" s="8">
        <v>32.851999999999997</v>
      </c>
      <c r="T252" s="8">
        <v>134.54</v>
      </c>
      <c r="U252" s="5">
        <v>143.804</v>
      </c>
      <c r="V252" s="8">
        <v>7.0633499999999998</v>
      </c>
      <c r="W252" s="8">
        <v>7.5497100000000001</v>
      </c>
      <c r="X252" s="8">
        <v>25.302295999999998</v>
      </c>
      <c r="Y252" s="8">
        <v>0</v>
      </c>
      <c r="AB252" s="29">
        <f t="shared" si="3"/>
        <v>0</v>
      </c>
    </row>
    <row r="253" spans="1:28" x14ac:dyDescent="0.25">
      <c r="A253" s="36">
        <v>250</v>
      </c>
      <c r="B253" s="7">
        <v>2022</v>
      </c>
      <c r="C253" s="7">
        <v>2</v>
      </c>
      <c r="D253" s="7">
        <v>512.4</v>
      </c>
      <c r="E253" s="7">
        <v>9.36</v>
      </c>
      <c r="F253" s="5">
        <v>-0.3</v>
      </c>
      <c r="G253" s="6" t="s">
        <v>93</v>
      </c>
      <c r="H253" s="6" t="s">
        <v>107</v>
      </c>
      <c r="I253" s="6"/>
      <c r="J253" s="18">
        <v>9</v>
      </c>
      <c r="K253" s="16" t="s">
        <v>167</v>
      </c>
      <c r="L253" s="26">
        <v>4975.6400000000003</v>
      </c>
      <c r="M253" s="25">
        <v>123.84099999999999</v>
      </c>
      <c r="N253" s="33">
        <v>91.868998000000005</v>
      </c>
      <c r="O253" s="7">
        <v>19.373000000000001</v>
      </c>
      <c r="P253" s="31"/>
      <c r="Q253" s="8">
        <v>18.464000000000002</v>
      </c>
      <c r="R253" s="9">
        <v>3.6034348165495715E-2</v>
      </c>
      <c r="S253" s="8">
        <v>31.972000000000001</v>
      </c>
      <c r="T253" s="8">
        <v>137.99</v>
      </c>
      <c r="U253" s="28">
        <v>100.758584</v>
      </c>
      <c r="V253" s="8">
        <v>7.2444750000000004</v>
      </c>
      <c r="W253" s="8">
        <v>5.2898259999999997</v>
      </c>
      <c r="X253" s="8">
        <v>24.727530999999999</v>
      </c>
      <c r="Y253" s="8">
        <v>0</v>
      </c>
      <c r="AB253" s="29">
        <f t="shared" si="3"/>
        <v>0</v>
      </c>
    </row>
    <row r="254" spans="1:28" x14ac:dyDescent="0.25">
      <c r="A254" s="36">
        <v>251</v>
      </c>
      <c r="B254" s="7">
        <v>2022</v>
      </c>
      <c r="C254" s="7">
        <v>2</v>
      </c>
      <c r="D254" s="7">
        <v>512.4</v>
      </c>
      <c r="E254" s="7">
        <v>9.36</v>
      </c>
      <c r="F254" s="5">
        <v>-0.3</v>
      </c>
      <c r="G254" s="6" t="s">
        <v>108</v>
      </c>
      <c r="H254" s="6" t="s">
        <v>21</v>
      </c>
      <c r="I254" s="6"/>
      <c r="J254" s="18">
        <v>9</v>
      </c>
      <c r="K254" s="16" t="s">
        <v>162</v>
      </c>
      <c r="L254" s="26">
        <v>2649.89</v>
      </c>
      <c r="M254" s="25">
        <v>54.286999999999999</v>
      </c>
      <c r="N254" s="33">
        <v>44.235996999999998</v>
      </c>
      <c r="O254" s="7">
        <v>19.373000000000001</v>
      </c>
      <c r="P254" s="31"/>
      <c r="Q254" s="8">
        <v>16.693999999999999</v>
      </c>
      <c r="R254" s="9">
        <v>3.25800156128025E-2</v>
      </c>
      <c r="S254" s="8">
        <v>10.051</v>
      </c>
      <c r="T254" s="8">
        <v>66.236999999999995</v>
      </c>
      <c r="U254" s="28">
        <v>62.576000000000001</v>
      </c>
      <c r="V254" s="8">
        <v>3.4774430000000001</v>
      </c>
      <c r="W254" s="8">
        <v>3.2852399999999999</v>
      </c>
      <c r="X254" s="8">
        <v>6.5735580000000002</v>
      </c>
      <c r="Y254" s="8">
        <v>0</v>
      </c>
      <c r="AB254" s="29">
        <f t="shared" si="3"/>
        <v>-5.0000000051397819E-7</v>
      </c>
    </row>
    <row r="255" spans="1:28" x14ac:dyDescent="0.25">
      <c r="A255" s="36">
        <v>252</v>
      </c>
      <c r="B255" s="7">
        <v>2022</v>
      </c>
      <c r="C255" s="7">
        <v>2</v>
      </c>
      <c r="D255" s="7">
        <v>512.4</v>
      </c>
      <c r="E255" s="7">
        <v>9.36</v>
      </c>
      <c r="F255" s="5">
        <v>-0.3</v>
      </c>
      <c r="G255" s="6" t="s">
        <v>108</v>
      </c>
      <c r="H255" s="6" t="s">
        <v>67</v>
      </c>
      <c r="I255" s="6"/>
      <c r="J255" s="18">
        <v>5</v>
      </c>
      <c r="K255" s="16" t="s">
        <v>164</v>
      </c>
      <c r="L255" s="26">
        <v>1098.55</v>
      </c>
      <c r="M255" s="25">
        <v>25.167000000000002</v>
      </c>
      <c r="N255" s="33">
        <v>18.974004999999998</v>
      </c>
      <c r="O255" s="7">
        <v>19.373000000000001</v>
      </c>
      <c r="P255" s="31"/>
      <c r="Q255" s="8">
        <v>17.271999999999998</v>
      </c>
      <c r="R255" s="9">
        <v>3.3708040593286491E-2</v>
      </c>
      <c r="S255" s="8">
        <v>6.1930019999999999</v>
      </c>
      <c r="T255" s="8">
        <v>29.114999999999998</v>
      </c>
      <c r="U255" s="28">
        <v>33.9</v>
      </c>
      <c r="V255" s="8">
        <v>1.528538</v>
      </c>
      <c r="W255" s="8">
        <v>1.7797499999999999</v>
      </c>
      <c r="X255" s="8">
        <v>4.6644620000000003</v>
      </c>
      <c r="Y255" s="8">
        <v>-0.25120999999999999</v>
      </c>
      <c r="AB255" s="29">
        <f t="shared" si="3"/>
        <v>-5.0000000006988898E-7</v>
      </c>
    </row>
    <row r="256" spans="1:28" x14ac:dyDescent="0.25">
      <c r="A256" s="36">
        <v>253</v>
      </c>
      <c r="B256" s="7">
        <v>2022</v>
      </c>
      <c r="C256" s="7">
        <v>2</v>
      </c>
      <c r="D256" s="7">
        <v>512.4</v>
      </c>
      <c r="E256" s="7">
        <v>9.36</v>
      </c>
      <c r="F256" s="5">
        <v>-0.3</v>
      </c>
      <c r="G256" s="6" t="s">
        <v>108</v>
      </c>
      <c r="H256" s="6" t="s">
        <v>109</v>
      </c>
      <c r="I256" s="6"/>
      <c r="J256" s="18">
        <v>5</v>
      </c>
      <c r="K256" s="16" t="s">
        <v>162</v>
      </c>
      <c r="L256" s="26">
        <v>1071.45</v>
      </c>
      <c r="M256" s="25">
        <v>25.611000000000001</v>
      </c>
      <c r="N256" s="33">
        <v>18.919</v>
      </c>
      <c r="O256" s="7">
        <v>19.373000000000001</v>
      </c>
      <c r="P256" s="31"/>
      <c r="Q256" s="8">
        <v>17.657</v>
      </c>
      <c r="R256" s="9">
        <v>3.4459406713505072E-2</v>
      </c>
      <c r="S256" s="8">
        <v>6.6920000000000002</v>
      </c>
      <c r="T256" s="8">
        <v>44.981999999999999</v>
      </c>
      <c r="U256" s="28">
        <v>58</v>
      </c>
      <c r="V256" s="8">
        <v>2.3615550000000001</v>
      </c>
      <c r="W256" s="8">
        <v>3.0449999999999999</v>
      </c>
      <c r="X256" s="8">
        <v>4.3304460000000002</v>
      </c>
      <c r="Y256" s="8">
        <v>-0.68344499999999997</v>
      </c>
      <c r="AB256" s="29">
        <f t="shared" si="3"/>
        <v>0</v>
      </c>
    </row>
    <row r="257" spans="1:28" x14ac:dyDescent="0.25">
      <c r="A257" s="36">
        <v>254</v>
      </c>
      <c r="B257" s="7">
        <v>2022</v>
      </c>
      <c r="C257" s="7">
        <v>2</v>
      </c>
      <c r="D257" s="7">
        <v>512.4</v>
      </c>
      <c r="E257" s="7">
        <v>9.36</v>
      </c>
      <c r="F257" s="5">
        <v>-0.3</v>
      </c>
      <c r="G257" s="6" t="s">
        <v>108</v>
      </c>
      <c r="H257" s="6" t="s">
        <v>40</v>
      </c>
      <c r="I257" s="6"/>
      <c r="J257" s="18">
        <v>5</v>
      </c>
      <c r="K257" s="16" t="s">
        <v>164</v>
      </c>
      <c r="L257" s="26">
        <v>1950.1</v>
      </c>
      <c r="M257" s="25">
        <v>52.475000000000001</v>
      </c>
      <c r="N257" s="33">
        <v>42.753998000000003</v>
      </c>
      <c r="O257" s="7">
        <v>19.373000000000001</v>
      </c>
      <c r="P257" s="31"/>
      <c r="Q257" s="8">
        <v>20.92</v>
      </c>
      <c r="R257" s="9">
        <v>4.0827478532396572E-2</v>
      </c>
      <c r="S257" s="8">
        <v>9.7210020000000004</v>
      </c>
      <c r="T257" s="8">
        <v>65.975999999999999</v>
      </c>
      <c r="U257" s="7">
        <v>60.5</v>
      </c>
      <c r="V257" s="8">
        <v>3.46374</v>
      </c>
      <c r="W257" s="8">
        <v>3.17625</v>
      </c>
      <c r="X257" s="8">
        <v>6.2572590000000003</v>
      </c>
      <c r="Y257" s="8">
        <v>0.28749200000000003</v>
      </c>
      <c r="AB257" s="29">
        <f t="shared" si="3"/>
        <v>0</v>
      </c>
    </row>
    <row r="258" spans="1:28" x14ac:dyDescent="0.25">
      <c r="A258" s="36">
        <v>255</v>
      </c>
      <c r="B258" s="7">
        <v>2022</v>
      </c>
      <c r="C258" s="7">
        <v>2</v>
      </c>
      <c r="D258" s="7">
        <v>512.4</v>
      </c>
      <c r="E258" s="7">
        <v>9.36</v>
      </c>
      <c r="F258" s="5">
        <v>-0.3</v>
      </c>
      <c r="G258" s="6" t="s">
        <v>108</v>
      </c>
      <c r="H258" s="6" t="s">
        <v>68</v>
      </c>
      <c r="I258" s="6"/>
      <c r="J258" s="18">
        <v>5</v>
      </c>
      <c r="K258" s="16" t="s">
        <v>164</v>
      </c>
      <c r="L258" s="26">
        <v>2714.74</v>
      </c>
      <c r="M258" s="25">
        <v>62.54</v>
      </c>
      <c r="N258" s="33">
        <v>49.088003999999998</v>
      </c>
      <c r="O258" s="7">
        <v>19.373000000000001</v>
      </c>
      <c r="P258" s="31"/>
      <c r="Q258" s="8">
        <v>18.082000000000001</v>
      </c>
      <c r="R258" s="9">
        <v>3.5288836846213902E-2</v>
      </c>
      <c r="S258" s="8">
        <v>13.451992000000001</v>
      </c>
      <c r="T258" s="8">
        <v>80.239999999999995</v>
      </c>
      <c r="U258" s="7">
        <v>72</v>
      </c>
      <c r="V258" s="8">
        <v>4.2126000000000001</v>
      </c>
      <c r="W258" s="8">
        <v>3.78</v>
      </c>
      <c r="X258" s="8">
        <v>9.2394010000000009</v>
      </c>
      <c r="Y258" s="8">
        <v>0.43259199999999998</v>
      </c>
      <c r="AB258" s="29">
        <f t="shared" si="3"/>
        <v>0</v>
      </c>
    </row>
    <row r="259" spans="1:28" x14ac:dyDescent="0.25">
      <c r="A259" s="36">
        <v>256</v>
      </c>
      <c r="B259" s="7">
        <v>2022</v>
      </c>
      <c r="C259" s="7">
        <v>2</v>
      </c>
      <c r="D259" s="7">
        <v>512.4</v>
      </c>
      <c r="E259" s="7">
        <v>9.36</v>
      </c>
      <c r="F259" s="5">
        <v>-0.3</v>
      </c>
      <c r="G259" s="6" t="s">
        <v>108</v>
      </c>
      <c r="H259" s="6" t="s">
        <v>41</v>
      </c>
      <c r="I259" s="6"/>
      <c r="J259" s="18">
        <v>5</v>
      </c>
      <c r="K259" s="16" t="s">
        <v>164</v>
      </c>
      <c r="L259" s="26">
        <v>1100.0999999999999</v>
      </c>
      <c r="M259" s="25">
        <v>25.529</v>
      </c>
      <c r="N259" s="33">
        <v>20.162994999999999</v>
      </c>
      <c r="O259" s="7">
        <v>19.373000000000001</v>
      </c>
      <c r="P259" s="31"/>
      <c r="Q259" s="8">
        <v>18.327999999999999</v>
      </c>
      <c r="R259" s="9">
        <v>3.5768930523028881E-2</v>
      </c>
      <c r="S259" s="8">
        <v>5.3659970000000001</v>
      </c>
      <c r="T259" s="8">
        <v>34.337000000000003</v>
      </c>
      <c r="U259" s="7">
        <v>33.5</v>
      </c>
      <c r="V259" s="8">
        <v>1.8026930000000001</v>
      </c>
      <c r="W259" s="8">
        <v>1.75875</v>
      </c>
      <c r="X259" s="8">
        <v>3.5633080000000001</v>
      </c>
      <c r="Y259" s="8">
        <v>4.394E-2</v>
      </c>
      <c r="AB259" s="29">
        <f t="shared" si="3"/>
        <v>-5.0000000006988898E-7</v>
      </c>
    </row>
    <row r="260" spans="1:28" x14ac:dyDescent="0.25">
      <c r="A260" s="36">
        <v>257</v>
      </c>
      <c r="B260" s="7">
        <v>2022</v>
      </c>
      <c r="C260" s="7">
        <v>2</v>
      </c>
      <c r="D260" s="7">
        <v>512.4</v>
      </c>
      <c r="E260" s="7">
        <v>9.36</v>
      </c>
      <c r="F260" s="5">
        <v>-0.3</v>
      </c>
      <c r="G260" s="6" t="s">
        <v>108</v>
      </c>
      <c r="H260" s="6" t="s">
        <v>42</v>
      </c>
      <c r="I260" s="6"/>
      <c r="J260" s="18">
        <v>9</v>
      </c>
      <c r="K260" s="16" t="s">
        <v>164</v>
      </c>
      <c r="L260" s="26">
        <v>1073.56</v>
      </c>
      <c r="M260" s="25">
        <v>26.800999999999998</v>
      </c>
      <c r="N260" s="33">
        <v>21.378997999999999</v>
      </c>
      <c r="O260" s="7">
        <v>19.373000000000001</v>
      </c>
      <c r="P260" s="31"/>
      <c r="Q260" s="8">
        <v>19.914000000000001</v>
      </c>
      <c r="R260" s="9">
        <v>3.8864168618266984E-2</v>
      </c>
      <c r="S260" s="8">
        <v>5.4219999999999997</v>
      </c>
      <c r="T260" s="8">
        <v>30.003</v>
      </c>
      <c r="U260" s="7">
        <v>37</v>
      </c>
      <c r="V260" s="8">
        <v>1.5751580000000001</v>
      </c>
      <c r="W260" s="8">
        <v>1.9424999999999999</v>
      </c>
      <c r="X260" s="8">
        <v>3.4794999999999998</v>
      </c>
      <c r="Y260" s="8">
        <v>0</v>
      </c>
      <c r="AB260" s="29">
        <f t="shared" si="3"/>
        <v>-5.0000000006988898E-7</v>
      </c>
    </row>
    <row r="261" spans="1:28" x14ac:dyDescent="0.25">
      <c r="A261" s="36">
        <v>258</v>
      </c>
      <c r="B261" s="7">
        <v>2022</v>
      </c>
      <c r="C261" s="7">
        <v>2</v>
      </c>
      <c r="D261" s="7">
        <v>512.4</v>
      </c>
      <c r="E261" s="7">
        <v>9.36</v>
      </c>
      <c r="F261" s="5">
        <v>-0.3</v>
      </c>
      <c r="G261" s="6" t="s">
        <v>108</v>
      </c>
      <c r="H261" s="6" t="s">
        <v>22</v>
      </c>
      <c r="I261" s="6"/>
      <c r="J261" s="22">
        <v>5</v>
      </c>
      <c r="K261" s="16" t="s">
        <v>165</v>
      </c>
      <c r="L261" s="26">
        <v>2123.29</v>
      </c>
      <c r="M261" s="25">
        <v>49.978999999999999</v>
      </c>
      <c r="N261" s="33">
        <v>38.558993000000001</v>
      </c>
      <c r="O261" s="7">
        <v>19.373000000000001</v>
      </c>
      <c r="P261" s="31"/>
      <c r="Q261" s="8">
        <v>18.16</v>
      </c>
      <c r="R261" s="9">
        <v>3.5441061670569866E-2</v>
      </c>
      <c r="S261" s="8">
        <v>11.420005</v>
      </c>
      <c r="T261" s="8">
        <v>67.89</v>
      </c>
      <c r="U261" s="8">
        <v>55.115169000000002</v>
      </c>
      <c r="V261" s="8">
        <v>3.564225</v>
      </c>
      <c r="W261" s="8">
        <v>2.8935460000000002</v>
      </c>
      <c r="X261" s="8">
        <v>7.8557759999999996</v>
      </c>
      <c r="Y261" s="8">
        <v>0.67068399999999995</v>
      </c>
      <c r="AB261" s="29">
        <f t="shared" ref="AB261:AB320" si="4">T261*0.0525-V261</f>
        <v>0</v>
      </c>
    </row>
    <row r="262" spans="1:28" x14ac:dyDescent="0.25">
      <c r="A262" s="36">
        <v>259</v>
      </c>
      <c r="B262" s="7">
        <v>2022</v>
      </c>
      <c r="C262" s="7">
        <v>2</v>
      </c>
      <c r="D262" s="7">
        <v>512.4</v>
      </c>
      <c r="E262" s="7">
        <v>9.36</v>
      </c>
      <c r="F262" s="5">
        <v>-0.3</v>
      </c>
      <c r="G262" s="6" t="s">
        <v>108</v>
      </c>
      <c r="H262" s="6" t="s">
        <v>43</v>
      </c>
      <c r="I262" s="6"/>
      <c r="J262" s="15">
        <v>5</v>
      </c>
      <c r="K262" s="16" t="s">
        <v>167</v>
      </c>
      <c r="L262" s="26">
        <v>2726.55</v>
      </c>
      <c r="M262" s="25">
        <v>63.691000000000003</v>
      </c>
      <c r="N262" s="33">
        <v>49.222003000000001</v>
      </c>
      <c r="O262" s="7">
        <v>19.373000000000001</v>
      </c>
      <c r="P262" s="31"/>
      <c r="Q262" s="8">
        <v>18.053000000000001</v>
      </c>
      <c r="R262" s="9">
        <v>3.5232240437158474E-2</v>
      </c>
      <c r="S262" s="8">
        <v>14.468995</v>
      </c>
      <c r="T262" s="8">
        <v>89.8</v>
      </c>
      <c r="U262" s="8">
        <v>102.1</v>
      </c>
      <c r="V262" s="8">
        <v>4.7145000000000001</v>
      </c>
      <c r="W262" s="8">
        <v>5.3602499999999997</v>
      </c>
      <c r="X262" s="8">
        <v>9.7544979999999999</v>
      </c>
      <c r="Y262" s="8">
        <v>-0.64575499999999997</v>
      </c>
      <c r="AB262" s="29">
        <f t="shared" si="4"/>
        <v>0</v>
      </c>
    </row>
    <row r="263" spans="1:28" x14ac:dyDescent="0.25">
      <c r="A263" s="36">
        <v>260</v>
      </c>
      <c r="B263" s="7">
        <v>2022</v>
      </c>
      <c r="C263" s="7">
        <v>2</v>
      </c>
      <c r="D263" s="7">
        <v>512.4</v>
      </c>
      <c r="E263" s="7">
        <v>9.36</v>
      </c>
      <c r="F263" s="5">
        <v>-0.3</v>
      </c>
      <c r="G263" s="6" t="s">
        <v>108</v>
      </c>
      <c r="H263" s="6" t="s">
        <v>24</v>
      </c>
      <c r="I263" s="6"/>
      <c r="J263" s="23">
        <v>5</v>
      </c>
      <c r="K263" s="16" t="s">
        <v>164</v>
      </c>
      <c r="L263" s="26">
        <v>663.63</v>
      </c>
      <c r="M263" s="25">
        <v>16.164999999999999</v>
      </c>
      <c r="N263" s="33">
        <v>12.375997</v>
      </c>
      <c r="O263" s="7">
        <v>19.373000000000001</v>
      </c>
      <c r="P263" s="31"/>
      <c r="Q263" s="8">
        <v>18.22</v>
      </c>
      <c r="R263" s="9">
        <v>3.5558157689305231E-2</v>
      </c>
      <c r="S263" s="8">
        <v>3.7890000000000001</v>
      </c>
      <c r="T263" s="8">
        <v>17.690000000000001</v>
      </c>
      <c r="U263" s="7">
        <v>23</v>
      </c>
      <c r="V263" s="8">
        <v>0.92872500000000002</v>
      </c>
      <c r="W263" s="8">
        <v>1.2075</v>
      </c>
      <c r="X263" s="8">
        <v>2.8602759999999998</v>
      </c>
      <c r="Y263" s="8">
        <v>-0.278775</v>
      </c>
      <c r="AB263" s="29">
        <f t="shared" si="4"/>
        <v>0</v>
      </c>
    </row>
    <row r="264" spans="1:28" x14ac:dyDescent="0.25">
      <c r="A264" s="36">
        <v>261</v>
      </c>
      <c r="B264" s="7">
        <v>2022</v>
      </c>
      <c r="C264" s="7">
        <v>2</v>
      </c>
      <c r="D264" s="7">
        <v>512.4</v>
      </c>
      <c r="E264" s="7">
        <v>9.36</v>
      </c>
      <c r="F264" s="5">
        <v>-0.3</v>
      </c>
      <c r="G264" s="6" t="s">
        <v>108</v>
      </c>
      <c r="H264" s="6" t="s">
        <v>25</v>
      </c>
      <c r="I264" s="6"/>
      <c r="J264" s="24">
        <v>5</v>
      </c>
      <c r="K264" s="16" t="s">
        <v>165</v>
      </c>
      <c r="L264" s="26">
        <v>1099.6500000000001</v>
      </c>
      <c r="M264" s="25">
        <v>25.614000000000001</v>
      </c>
      <c r="N264" s="33">
        <v>19.684000000000001</v>
      </c>
      <c r="O264" s="7">
        <v>19.373000000000001</v>
      </c>
      <c r="P264" s="31"/>
      <c r="Q264" s="8">
        <v>17.899999999999999</v>
      </c>
      <c r="R264" s="9">
        <v>3.4933645589383291E-2</v>
      </c>
      <c r="S264" s="8">
        <v>5.9299949999999999</v>
      </c>
      <c r="T264" s="8">
        <v>25.641999999999999</v>
      </c>
      <c r="U264" s="12">
        <v>39.5</v>
      </c>
      <c r="V264" s="8">
        <v>1.3462050000000001</v>
      </c>
      <c r="W264" s="8">
        <v>2.07375</v>
      </c>
      <c r="X264" s="8">
        <v>4.5837960000000004</v>
      </c>
      <c r="Y264" s="8">
        <v>-0.72755000000000003</v>
      </c>
      <c r="AB264" s="29">
        <f t="shared" si="4"/>
        <v>0</v>
      </c>
    </row>
    <row r="265" spans="1:28" x14ac:dyDescent="0.25">
      <c r="A265" s="36">
        <v>262</v>
      </c>
      <c r="B265" s="7">
        <v>2022</v>
      </c>
      <c r="C265" s="7">
        <v>2</v>
      </c>
      <c r="D265" s="7">
        <v>512.4</v>
      </c>
      <c r="E265" s="7">
        <v>9.36</v>
      </c>
      <c r="F265" s="5">
        <v>-0.3</v>
      </c>
      <c r="G265" s="6" t="s">
        <v>108</v>
      </c>
      <c r="H265" s="6" t="s">
        <v>26</v>
      </c>
      <c r="I265" s="6"/>
      <c r="J265" s="15">
        <v>9</v>
      </c>
      <c r="K265" s="16" t="s">
        <v>164</v>
      </c>
      <c r="L265" s="26">
        <v>1370.36</v>
      </c>
      <c r="M265" s="25">
        <v>30.411999999999999</v>
      </c>
      <c r="N265" s="33">
        <v>25.331004</v>
      </c>
      <c r="O265" s="7">
        <v>19.373000000000001</v>
      </c>
      <c r="P265" s="31"/>
      <c r="Q265" s="8">
        <v>18.485000000000003</v>
      </c>
      <c r="R265" s="9">
        <v>3.607533177205309E-2</v>
      </c>
      <c r="S265" s="8">
        <v>5.0810050000000002</v>
      </c>
      <c r="T265" s="8">
        <v>40.468000000000004</v>
      </c>
      <c r="U265" s="7">
        <v>41</v>
      </c>
      <c r="V265" s="8">
        <v>2.1245699999999998</v>
      </c>
      <c r="W265" s="8">
        <v>2.1524999999999999</v>
      </c>
      <c r="X265" s="8">
        <v>2.9564300000000001</v>
      </c>
      <c r="Y265" s="8">
        <v>-2.7924999999999998E-2</v>
      </c>
      <c r="AB265" s="29">
        <f t="shared" si="4"/>
        <v>0</v>
      </c>
    </row>
    <row r="266" spans="1:28" x14ac:dyDescent="0.25">
      <c r="A266" s="36">
        <v>263</v>
      </c>
      <c r="B266" s="7">
        <v>2022</v>
      </c>
      <c r="C266" s="7">
        <v>2</v>
      </c>
      <c r="D266" s="7">
        <v>512.4</v>
      </c>
      <c r="E266" s="7">
        <v>9.36</v>
      </c>
      <c r="F266" s="5">
        <v>-0.3</v>
      </c>
      <c r="G266" s="6" t="s">
        <v>108</v>
      </c>
      <c r="H266" s="6" t="s">
        <v>27</v>
      </c>
      <c r="I266" s="6"/>
      <c r="J266" s="17">
        <v>5</v>
      </c>
      <c r="K266" s="16" t="s">
        <v>164</v>
      </c>
      <c r="L266" s="26">
        <v>2120.04</v>
      </c>
      <c r="M266" s="25">
        <v>44.868000000000002</v>
      </c>
      <c r="N266" s="33">
        <v>33.340007</v>
      </c>
      <c r="O266" s="7">
        <v>19.373000000000001</v>
      </c>
      <c r="P266" s="31"/>
      <c r="Q266" s="8">
        <v>15.726000000000001</v>
      </c>
      <c r="R266" s="9">
        <v>3.0690866510538643E-2</v>
      </c>
      <c r="S266" s="8">
        <v>11.527998</v>
      </c>
      <c r="T266" s="8">
        <v>48.54</v>
      </c>
      <c r="U266" s="5">
        <v>29.043538999999999</v>
      </c>
      <c r="V266" s="8">
        <v>2.5483500000000001</v>
      </c>
      <c r="W266" s="8">
        <v>1.524786</v>
      </c>
      <c r="X266" s="8">
        <v>8.9796499999999995</v>
      </c>
      <c r="Y266" s="8">
        <v>1.0235620000000001</v>
      </c>
      <c r="AB266" s="29">
        <f t="shared" si="4"/>
        <v>0</v>
      </c>
    </row>
    <row r="267" spans="1:28" x14ac:dyDescent="0.25">
      <c r="A267" s="36">
        <v>264</v>
      </c>
      <c r="B267" s="7">
        <v>2022</v>
      </c>
      <c r="C267" s="7">
        <v>2</v>
      </c>
      <c r="D267" s="7">
        <v>512.4</v>
      </c>
      <c r="E267" s="7">
        <v>9.36</v>
      </c>
      <c r="F267" s="5">
        <v>-0.3</v>
      </c>
      <c r="G267" s="6" t="s">
        <v>108</v>
      </c>
      <c r="H267" s="6" t="s">
        <v>30</v>
      </c>
      <c r="I267" s="6"/>
      <c r="J267" s="18">
        <v>5</v>
      </c>
      <c r="K267" s="16" t="s">
        <v>164</v>
      </c>
      <c r="L267" s="26">
        <v>1103.32</v>
      </c>
      <c r="M267" s="25">
        <v>28.030999999999999</v>
      </c>
      <c r="N267" s="33">
        <v>21.182003000000002</v>
      </c>
      <c r="O267" s="7">
        <v>19.373000000000001</v>
      </c>
      <c r="P267" s="31"/>
      <c r="Q267" s="8">
        <v>19.198</v>
      </c>
      <c r="R267" s="9">
        <v>3.746682279469165E-2</v>
      </c>
      <c r="S267" s="8">
        <v>6.8490000000000002</v>
      </c>
      <c r="T267" s="8">
        <v>47.433999999999997</v>
      </c>
      <c r="U267" s="8">
        <v>10.93427</v>
      </c>
      <c r="V267" s="8">
        <v>2.4902850000000001</v>
      </c>
      <c r="W267" s="8">
        <v>0.57404900000000003</v>
      </c>
      <c r="X267" s="8">
        <v>4.3587160000000003</v>
      </c>
      <c r="Y267" s="8">
        <v>1.9162360000000001</v>
      </c>
      <c r="AB267" s="29">
        <f t="shared" si="4"/>
        <v>0</v>
      </c>
    </row>
    <row r="268" spans="1:28" x14ac:dyDescent="0.25">
      <c r="A268" s="36">
        <v>265</v>
      </c>
      <c r="B268" s="7">
        <v>2022</v>
      </c>
      <c r="C268" s="7">
        <v>2</v>
      </c>
      <c r="D268" s="7">
        <v>512.4</v>
      </c>
      <c r="E268" s="7">
        <v>9.36</v>
      </c>
      <c r="F268" s="5">
        <v>-0.3</v>
      </c>
      <c r="G268" s="6" t="s">
        <v>110</v>
      </c>
      <c r="H268" s="6" t="s">
        <v>40</v>
      </c>
      <c r="I268" s="6"/>
      <c r="J268" s="15">
        <v>9</v>
      </c>
      <c r="K268" s="16" t="s">
        <v>167</v>
      </c>
      <c r="L268" s="26">
        <v>4991.93</v>
      </c>
      <c r="M268" s="25">
        <v>97.385999999999996</v>
      </c>
      <c r="N268" s="33">
        <v>72.935998999999995</v>
      </c>
      <c r="O268" s="7">
        <v>19.373000000000001</v>
      </c>
      <c r="P268" s="31"/>
      <c r="Q268" s="8">
        <v>14.609</v>
      </c>
      <c r="R268" s="9">
        <v>2.8510928961748633E-2</v>
      </c>
      <c r="S268" s="8">
        <v>24.45</v>
      </c>
      <c r="T268" s="8">
        <v>169.8</v>
      </c>
      <c r="U268" s="28">
        <v>138.107056</v>
      </c>
      <c r="V268" s="8">
        <v>8.9145000000000003</v>
      </c>
      <c r="W268" s="8">
        <v>7.2506209999999998</v>
      </c>
      <c r="X268" s="8">
        <v>15.535504</v>
      </c>
      <c r="Y268" s="8">
        <v>0</v>
      </c>
      <c r="AB268" s="29">
        <f t="shared" si="4"/>
        <v>0</v>
      </c>
    </row>
    <row r="269" spans="1:28" x14ac:dyDescent="0.25">
      <c r="A269" s="36">
        <v>266</v>
      </c>
      <c r="B269" s="7">
        <v>2022</v>
      </c>
      <c r="C269" s="7">
        <v>2</v>
      </c>
      <c r="D269" s="7">
        <v>512.4</v>
      </c>
      <c r="E269" s="7">
        <v>9.36</v>
      </c>
      <c r="F269" s="5">
        <v>-0.3</v>
      </c>
      <c r="G269" s="6" t="s">
        <v>110</v>
      </c>
      <c r="H269" s="6" t="s">
        <v>41</v>
      </c>
      <c r="I269" s="6"/>
      <c r="J269" s="17">
        <v>5</v>
      </c>
      <c r="K269" s="16" t="s">
        <v>165</v>
      </c>
      <c r="L269" s="26">
        <v>2727.05</v>
      </c>
      <c r="M269" s="25">
        <v>63.225000000000001</v>
      </c>
      <c r="N269" s="33">
        <v>50.128999999999998</v>
      </c>
      <c r="O269" s="7">
        <v>19.373000000000001</v>
      </c>
      <c r="P269" s="31"/>
      <c r="Q269" s="8">
        <v>18.381999999999998</v>
      </c>
      <c r="R269" s="9">
        <v>3.587431693989071E-2</v>
      </c>
      <c r="S269" s="8">
        <v>13.096005</v>
      </c>
      <c r="T269" s="8">
        <v>108.74</v>
      </c>
      <c r="U269" s="12">
        <v>140</v>
      </c>
      <c r="V269" s="8">
        <v>5.70885</v>
      </c>
      <c r="W269" s="8">
        <v>7.35</v>
      </c>
      <c r="X269" s="8">
        <v>7.387149</v>
      </c>
      <c r="Y269" s="8">
        <v>-1.6411450000000001</v>
      </c>
      <c r="AB269" s="29">
        <f t="shared" si="4"/>
        <v>0</v>
      </c>
    </row>
    <row r="270" spans="1:28" x14ac:dyDescent="0.25">
      <c r="A270" s="36">
        <v>267</v>
      </c>
      <c r="B270" s="7">
        <v>2022</v>
      </c>
      <c r="C270" s="7">
        <v>2</v>
      </c>
      <c r="D270" s="7">
        <v>512.4</v>
      </c>
      <c r="E270" s="7">
        <v>9.36</v>
      </c>
      <c r="F270" s="5">
        <v>-0.3</v>
      </c>
      <c r="G270" s="6" t="s">
        <v>110</v>
      </c>
      <c r="H270" s="6" t="s">
        <v>42</v>
      </c>
      <c r="I270" s="6"/>
      <c r="J270" s="18">
        <v>5</v>
      </c>
      <c r="K270" s="16" t="s">
        <v>165</v>
      </c>
      <c r="L270" s="26">
        <v>1355.7</v>
      </c>
      <c r="M270" s="25">
        <v>35.198</v>
      </c>
      <c r="N270" s="33">
        <v>26.074999999999999</v>
      </c>
      <c r="O270" s="7">
        <v>19.373000000000001</v>
      </c>
      <c r="P270" s="31"/>
      <c r="Q270" s="8">
        <v>19.234000000000002</v>
      </c>
      <c r="R270" s="9">
        <v>3.7537080405932871E-2</v>
      </c>
      <c r="S270" s="8">
        <v>9.1229949999999995</v>
      </c>
      <c r="T270" s="8">
        <v>41.68</v>
      </c>
      <c r="U270" s="7">
        <v>45</v>
      </c>
      <c r="V270" s="8">
        <v>2.1882000000000001</v>
      </c>
      <c r="W270" s="8">
        <v>2.3624999999999998</v>
      </c>
      <c r="X270" s="8">
        <v>6.9348000000000001</v>
      </c>
      <c r="Y270" s="8">
        <v>-0.17430499999999999</v>
      </c>
      <c r="AB270" s="29">
        <f t="shared" si="4"/>
        <v>0</v>
      </c>
    </row>
    <row r="271" spans="1:28" x14ac:dyDescent="0.25">
      <c r="A271" s="36">
        <v>268</v>
      </c>
      <c r="B271" s="7">
        <v>2022</v>
      </c>
      <c r="C271" s="7">
        <v>2</v>
      </c>
      <c r="D271" s="7">
        <v>512.4</v>
      </c>
      <c r="E271" s="7">
        <v>9.36</v>
      </c>
      <c r="F271" s="5">
        <v>-0.3</v>
      </c>
      <c r="G271" s="6" t="s">
        <v>110</v>
      </c>
      <c r="H271" s="6" t="s">
        <v>43</v>
      </c>
      <c r="I271" s="6"/>
      <c r="J271" s="18">
        <v>5</v>
      </c>
      <c r="K271" s="16" t="s">
        <v>165</v>
      </c>
      <c r="L271" s="26">
        <v>2196.15</v>
      </c>
      <c r="M271" s="25">
        <v>53.369</v>
      </c>
      <c r="N271" s="33">
        <v>41.799999</v>
      </c>
      <c r="O271" s="7">
        <v>19.373000000000001</v>
      </c>
      <c r="P271" s="31"/>
      <c r="Q271" s="8">
        <v>19.033000000000001</v>
      </c>
      <c r="R271" s="9">
        <v>3.7144808743169402E-2</v>
      </c>
      <c r="S271" s="8">
        <v>11.568996</v>
      </c>
      <c r="T271" s="8">
        <v>68.209999999999994</v>
      </c>
      <c r="U271" s="7">
        <v>77</v>
      </c>
      <c r="V271" s="8">
        <v>3.5810249999999999</v>
      </c>
      <c r="W271" s="8">
        <v>4.0425000000000004</v>
      </c>
      <c r="X271" s="8">
        <v>7.9879769999999999</v>
      </c>
      <c r="Y271" s="8">
        <v>-0.46147899999999997</v>
      </c>
      <c r="AB271" s="29">
        <f t="shared" si="4"/>
        <v>0</v>
      </c>
    </row>
    <row r="272" spans="1:28" x14ac:dyDescent="0.25">
      <c r="A272" s="36">
        <v>269</v>
      </c>
      <c r="B272" s="7">
        <v>2022</v>
      </c>
      <c r="C272" s="7">
        <v>2</v>
      </c>
      <c r="D272" s="7">
        <v>512.4</v>
      </c>
      <c r="E272" s="7">
        <v>9.36</v>
      </c>
      <c r="F272" s="5">
        <v>-0.3</v>
      </c>
      <c r="G272" s="6" t="s">
        <v>110</v>
      </c>
      <c r="H272" s="6" t="s">
        <v>24</v>
      </c>
      <c r="I272" s="6"/>
      <c r="J272" s="18">
        <v>5</v>
      </c>
      <c r="K272" s="16" t="s">
        <v>165</v>
      </c>
      <c r="L272" s="26">
        <v>2190.29</v>
      </c>
      <c r="M272" s="25">
        <v>55.773000000000003</v>
      </c>
      <c r="N272" s="33">
        <v>44.987003000000001</v>
      </c>
      <c r="O272" s="7">
        <v>19.373000000000001</v>
      </c>
      <c r="P272" s="31"/>
      <c r="Q272" s="8">
        <v>20.539000000000001</v>
      </c>
      <c r="R272" s="9">
        <v>4.0083918813427016E-2</v>
      </c>
      <c r="S272" s="8">
        <v>10.786</v>
      </c>
      <c r="T272" s="8">
        <v>72.648876000000001</v>
      </c>
      <c r="U272" s="8">
        <v>72.648876000000001</v>
      </c>
      <c r="V272" s="8">
        <v>3.814066</v>
      </c>
      <c r="W272" s="8">
        <v>3.814066</v>
      </c>
      <c r="X272" s="8">
        <v>6.9719360000000004</v>
      </c>
      <c r="Y272" s="8">
        <v>0</v>
      </c>
      <c r="AB272" s="29">
        <f t="shared" si="4"/>
        <v>-9.9999999392252903E-9</v>
      </c>
    </row>
    <row r="273" spans="1:28" x14ac:dyDescent="0.25">
      <c r="A273" s="36">
        <v>270</v>
      </c>
      <c r="B273" s="7">
        <v>2022</v>
      </c>
      <c r="C273" s="7">
        <v>2</v>
      </c>
      <c r="D273" s="7">
        <v>512.4</v>
      </c>
      <c r="E273" s="7">
        <v>9.36</v>
      </c>
      <c r="F273" s="5">
        <v>-0.3</v>
      </c>
      <c r="G273" s="6" t="s">
        <v>110</v>
      </c>
      <c r="H273" s="6" t="s">
        <v>25</v>
      </c>
      <c r="I273" s="6"/>
      <c r="J273" s="18">
        <v>5</v>
      </c>
      <c r="K273" s="16" t="s">
        <v>165</v>
      </c>
      <c r="L273" s="26">
        <v>2157.75</v>
      </c>
      <c r="M273" s="25">
        <v>56.03</v>
      </c>
      <c r="N273" s="33">
        <v>44.243000000000002</v>
      </c>
      <c r="O273" s="7">
        <v>19.373000000000001</v>
      </c>
      <c r="P273" s="31"/>
      <c r="Q273" s="8">
        <v>20.504000000000001</v>
      </c>
      <c r="R273" s="9">
        <v>4.0015612802498053E-2</v>
      </c>
      <c r="S273" s="8">
        <v>11.786998000000001</v>
      </c>
      <c r="T273" s="8">
        <v>60.71</v>
      </c>
      <c r="U273" s="8">
        <v>77.532888</v>
      </c>
      <c r="V273" s="8">
        <v>3.1872750000000001</v>
      </c>
      <c r="W273" s="8">
        <v>4.0704770000000003</v>
      </c>
      <c r="X273" s="8">
        <v>8.5997249999999994</v>
      </c>
      <c r="Y273" s="8">
        <v>-0.88320399999999999</v>
      </c>
      <c r="AB273" s="29">
        <f t="shared" si="4"/>
        <v>0</v>
      </c>
    </row>
    <row r="274" spans="1:28" x14ac:dyDescent="0.25">
      <c r="A274" s="36">
        <v>271</v>
      </c>
      <c r="B274" s="7">
        <v>2022</v>
      </c>
      <c r="C274" s="7">
        <v>2</v>
      </c>
      <c r="D274" s="7">
        <v>512.4</v>
      </c>
      <c r="E274" s="7">
        <v>9.36</v>
      </c>
      <c r="F274" s="5">
        <v>-0.3</v>
      </c>
      <c r="G274" s="6" t="s">
        <v>110</v>
      </c>
      <c r="H274" s="6" t="s">
        <v>26</v>
      </c>
      <c r="I274" s="6"/>
      <c r="J274" s="18">
        <v>5</v>
      </c>
      <c r="K274" s="16" t="s">
        <v>165</v>
      </c>
      <c r="L274" s="26">
        <v>2190.35</v>
      </c>
      <c r="M274" s="25">
        <v>54.612000000000002</v>
      </c>
      <c r="N274" s="33">
        <v>42.765006</v>
      </c>
      <c r="O274" s="7">
        <v>19.373000000000001</v>
      </c>
      <c r="P274" s="31"/>
      <c r="Q274" s="8">
        <v>19.524000000000001</v>
      </c>
      <c r="R274" s="9">
        <v>3.8103044496487125E-2</v>
      </c>
      <c r="S274" s="8">
        <v>11.847002</v>
      </c>
      <c r="T274" s="8">
        <v>66.010000000000005</v>
      </c>
      <c r="U274" s="7">
        <v>65.5</v>
      </c>
      <c r="V274" s="8">
        <v>3.465525</v>
      </c>
      <c r="W274" s="8">
        <v>3.4387500000000002</v>
      </c>
      <c r="X274" s="8">
        <v>8.381475</v>
      </c>
      <c r="Y274" s="8">
        <v>2.6776999999999999E-2</v>
      </c>
      <c r="AB274" s="29">
        <f t="shared" si="4"/>
        <v>0</v>
      </c>
    </row>
    <row r="275" spans="1:28" x14ac:dyDescent="0.25">
      <c r="A275" s="36">
        <v>272</v>
      </c>
      <c r="B275" s="7">
        <v>2022</v>
      </c>
      <c r="C275" s="7">
        <v>2</v>
      </c>
      <c r="D275" s="7">
        <v>512.4</v>
      </c>
      <c r="E275" s="7">
        <v>9.36</v>
      </c>
      <c r="F275" s="5">
        <v>-0.3</v>
      </c>
      <c r="G275" s="6" t="s">
        <v>110</v>
      </c>
      <c r="H275" s="6" t="s">
        <v>27</v>
      </c>
      <c r="I275" s="6"/>
      <c r="J275" s="18">
        <v>5</v>
      </c>
      <c r="K275" s="16" t="s">
        <v>165</v>
      </c>
      <c r="L275" s="26">
        <v>2674.08</v>
      </c>
      <c r="M275" s="25">
        <v>62.987000000000002</v>
      </c>
      <c r="N275" s="33">
        <v>48.351998000000002</v>
      </c>
      <c r="O275" s="7">
        <v>19.373000000000001</v>
      </c>
      <c r="P275" s="31"/>
      <c r="Q275" s="8">
        <v>18.082000000000001</v>
      </c>
      <c r="R275" s="9">
        <v>3.5288836846213902E-2</v>
      </c>
      <c r="S275" s="8">
        <v>14.635002999999999</v>
      </c>
      <c r="T275" s="8">
        <v>82.01</v>
      </c>
      <c r="U275" s="12">
        <v>94</v>
      </c>
      <c r="V275" s="8">
        <v>4.3055250000000003</v>
      </c>
      <c r="W275" s="8">
        <v>4.9349999999999996</v>
      </c>
      <c r="X275" s="8">
        <v>10.329478</v>
      </c>
      <c r="Y275" s="8">
        <v>-0.62947200000000003</v>
      </c>
      <c r="AB275" s="29">
        <f t="shared" si="4"/>
        <v>0</v>
      </c>
    </row>
    <row r="276" spans="1:28" x14ac:dyDescent="0.25">
      <c r="A276" s="36">
        <v>273</v>
      </c>
      <c r="B276" s="7">
        <v>2022</v>
      </c>
      <c r="C276" s="7">
        <v>2</v>
      </c>
      <c r="D276" s="7">
        <v>512.4</v>
      </c>
      <c r="E276" s="7">
        <v>9.36</v>
      </c>
      <c r="F276" s="5">
        <v>-0.3</v>
      </c>
      <c r="G276" s="6" t="s">
        <v>110</v>
      </c>
      <c r="H276" s="6" t="s">
        <v>29</v>
      </c>
      <c r="I276" s="6"/>
      <c r="J276" s="15">
        <v>5</v>
      </c>
      <c r="K276" s="16" t="s">
        <v>165</v>
      </c>
      <c r="L276" s="26">
        <v>2730.54</v>
      </c>
      <c r="M276" s="25">
        <v>67.906000000000006</v>
      </c>
      <c r="N276" s="33">
        <v>54.714008</v>
      </c>
      <c r="O276" s="7">
        <v>19.373000000000001</v>
      </c>
      <c r="P276" s="31"/>
      <c r="Q276" s="8">
        <v>20.038</v>
      </c>
      <c r="R276" s="9">
        <v>3.9106167056986732E-2</v>
      </c>
      <c r="S276" s="8">
        <v>13.192</v>
      </c>
      <c r="T276" s="8">
        <v>115.13</v>
      </c>
      <c r="U276" s="28">
        <v>98.251999999999995</v>
      </c>
      <c r="V276" s="8">
        <v>6.0443249999999997</v>
      </c>
      <c r="W276" s="8">
        <v>5.1582299999999996</v>
      </c>
      <c r="X276" s="8">
        <v>7.1476740000000003</v>
      </c>
      <c r="Y276" s="8">
        <v>0</v>
      </c>
      <c r="AB276" s="29">
        <f t="shared" si="4"/>
        <v>0</v>
      </c>
    </row>
    <row r="277" spans="1:28" x14ac:dyDescent="0.25">
      <c r="A277" s="36">
        <v>274</v>
      </c>
      <c r="B277" s="7">
        <v>2022</v>
      </c>
      <c r="C277" s="7">
        <v>2</v>
      </c>
      <c r="D277" s="7">
        <v>512.4</v>
      </c>
      <c r="E277" s="7">
        <v>9.36</v>
      </c>
      <c r="F277" s="5">
        <v>-0.3</v>
      </c>
      <c r="G277" s="6" t="s">
        <v>110</v>
      </c>
      <c r="H277" s="6" t="s">
        <v>31</v>
      </c>
      <c r="I277" s="6"/>
      <c r="J277" s="17">
        <v>9</v>
      </c>
      <c r="K277" s="16" t="s">
        <v>167</v>
      </c>
      <c r="L277" s="26">
        <v>4939.18</v>
      </c>
      <c r="M277" s="25">
        <v>108.50700000000001</v>
      </c>
      <c r="N277" s="33">
        <v>93.353969000000006</v>
      </c>
      <c r="O277" s="7">
        <v>19.373000000000001</v>
      </c>
      <c r="P277" s="31"/>
      <c r="Q277" s="8">
        <v>18.901</v>
      </c>
      <c r="R277" s="9">
        <v>3.6887197501951602E-2</v>
      </c>
      <c r="S277" s="8">
        <v>15.153</v>
      </c>
      <c r="T277" s="8">
        <v>109.36</v>
      </c>
      <c r="U277" s="28">
        <v>106.466449</v>
      </c>
      <c r="V277" s="8">
        <v>5.7413999999999996</v>
      </c>
      <c r="W277" s="8">
        <v>5.5894890000000004</v>
      </c>
      <c r="X277" s="8">
        <v>9.4116049999999998</v>
      </c>
      <c r="Y277" s="8">
        <v>0</v>
      </c>
      <c r="AB277" s="29">
        <f t="shared" si="4"/>
        <v>0</v>
      </c>
    </row>
    <row r="278" spans="1:28" x14ac:dyDescent="0.25">
      <c r="A278" s="36">
        <v>275</v>
      </c>
      <c r="B278" s="7">
        <v>2022</v>
      </c>
      <c r="C278" s="7">
        <v>2</v>
      </c>
      <c r="D278" s="7">
        <v>512.4</v>
      </c>
      <c r="E278" s="7">
        <v>9.36</v>
      </c>
      <c r="F278" s="5">
        <v>-0.3</v>
      </c>
      <c r="G278" s="6" t="s">
        <v>111</v>
      </c>
      <c r="H278" s="6" t="s">
        <v>74</v>
      </c>
      <c r="I278" s="6"/>
      <c r="J278" s="18">
        <v>5</v>
      </c>
      <c r="K278" s="16" t="s">
        <v>165</v>
      </c>
      <c r="L278" s="26">
        <v>2682.01</v>
      </c>
      <c r="M278" s="25">
        <v>69.200999999999993</v>
      </c>
      <c r="N278" s="33">
        <v>53.522002999999998</v>
      </c>
      <c r="O278" s="7">
        <v>19.373000000000001</v>
      </c>
      <c r="P278" s="31"/>
      <c r="Q278" s="8">
        <v>19.956000000000003</v>
      </c>
      <c r="R278" s="9">
        <v>3.8946135831381741E-2</v>
      </c>
      <c r="S278" s="8">
        <v>15.679005999999999</v>
      </c>
      <c r="T278" s="8">
        <v>115.79</v>
      </c>
      <c r="U278" s="8">
        <v>106</v>
      </c>
      <c r="V278" s="8">
        <v>6.0789749999999998</v>
      </c>
      <c r="W278" s="8">
        <v>5.5650000000000004</v>
      </c>
      <c r="X278" s="8">
        <v>9.6000230000000002</v>
      </c>
      <c r="Y278" s="8">
        <v>0.51398100000000002</v>
      </c>
      <c r="AB278" s="29">
        <f t="shared" si="4"/>
        <v>0</v>
      </c>
    </row>
    <row r="279" spans="1:28" x14ac:dyDescent="0.25">
      <c r="A279" s="36">
        <v>276</v>
      </c>
      <c r="B279" s="7">
        <v>2022</v>
      </c>
      <c r="C279" s="7">
        <v>2</v>
      </c>
      <c r="D279" s="7">
        <v>512.4</v>
      </c>
      <c r="E279" s="7">
        <v>9.36</v>
      </c>
      <c r="F279" s="5">
        <v>-0.3</v>
      </c>
      <c r="G279" s="6" t="s">
        <v>111</v>
      </c>
      <c r="H279" s="6" t="s">
        <v>71</v>
      </c>
      <c r="I279" s="10" t="s">
        <v>149</v>
      </c>
      <c r="J279" s="18">
        <v>9</v>
      </c>
      <c r="K279" s="16" t="s">
        <v>167</v>
      </c>
      <c r="L279" s="26">
        <v>1154.02</v>
      </c>
      <c r="M279" s="25">
        <v>28.189</v>
      </c>
      <c r="N279" s="33">
        <v>22.895999</v>
      </c>
      <c r="O279" s="7">
        <v>19.373000000000001</v>
      </c>
      <c r="P279" s="31"/>
      <c r="Q279" s="8">
        <v>19.84</v>
      </c>
      <c r="R279" s="9">
        <v>3.8719750195160031E-2</v>
      </c>
      <c r="S279" s="8">
        <v>5.2930020000000004</v>
      </c>
      <c r="T279" s="8">
        <v>28.745000000000001</v>
      </c>
      <c r="U279" s="7">
        <v>26</v>
      </c>
      <c r="V279" s="8">
        <v>1.5091129999999999</v>
      </c>
      <c r="W279" s="8">
        <v>1.365</v>
      </c>
      <c r="X279" s="8">
        <v>3.7838880000000001</v>
      </c>
      <c r="Y279" s="8">
        <v>0.14411499999999999</v>
      </c>
      <c r="AB279" s="29">
        <f t="shared" si="4"/>
        <v>-4.9999999984784438E-7</v>
      </c>
    </row>
    <row r="280" spans="1:28" x14ac:dyDescent="0.25">
      <c r="A280" s="36">
        <v>277</v>
      </c>
      <c r="B280" s="7">
        <v>2022</v>
      </c>
      <c r="C280" s="7">
        <v>2</v>
      </c>
      <c r="D280" s="7">
        <v>512.4</v>
      </c>
      <c r="E280" s="7">
        <v>9.36</v>
      </c>
      <c r="F280" s="5">
        <v>-0.3</v>
      </c>
      <c r="G280" s="6" t="s">
        <v>111</v>
      </c>
      <c r="H280" s="6" t="s">
        <v>71</v>
      </c>
      <c r="I280" s="10" t="s">
        <v>150</v>
      </c>
      <c r="J280" s="18">
        <v>9</v>
      </c>
      <c r="K280" s="16" t="s">
        <v>167</v>
      </c>
      <c r="L280" s="26">
        <v>1153.3800000000001</v>
      </c>
      <c r="M280" s="25">
        <v>27.567</v>
      </c>
      <c r="N280" s="33">
        <v>22.182998999999999</v>
      </c>
      <c r="O280" s="7">
        <v>19.373000000000001</v>
      </c>
      <c r="P280" s="31"/>
      <c r="Q280" s="8">
        <v>19.233000000000001</v>
      </c>
      <c r="R280" s="9">
        <v>3.7535128805620613E-2</v>
      </c>
      <c r="S280" s="8">
        <v>5.3840009999999996</v>
      </c>
      <c r="T280" s="8">
        <v>31.256</v>
      </c>
      <c r="U280" s="7">
        <v>24.5</v>
      </c>
      <c r="V280" s="8">
        <v>1.6409400000000001</v>
      </c>
      <c r="W280" s="8">
        <v>1.2862499999999999</v>
      </c>
      <c r="X280" s="8">
        <v>3.7430599999999998</v>
      </c>
      <c r="Y280" s="8">
        <v>0.35469099999999998</v>
      </c>
      <c r="AB280" s="29">
        <f t="shared" si="4"/>
        <v>0</v>
      </c>
    </row>
    <row r="281" spans="1:28" x14ac:dyDescent="0.25">
      <c r="A281" s="36">
        <v>278</v>
      </c>
      <c r="B281" s="7">
        <v>2022</v>
      </c>
      <c r="C281" s="7">
        <v>2</v>
      </c>
      <c r="D281" s="7">
        <v>512.4</v>
      </c>
      <c r="E281" s="7">
        <v>9.36</v>
      </c>
      <c r="F281" s="5">
        <v>-0.3</v>
      </c>
      <c r="G281" s="6" t="s">
        <v>111</v>
      </c>
      <c r="H281" s="6" t="s">
        <v>68</v>
      </c>
      <c r="I281" s="10"/>
      <c r="J281" s="18">
        <v>5</v>
      </c>
      <c r="K281" s="16" t="s">
        <v>165</v>
      </c>
      <c r="L281" s="26">
        <v>1346.95</v>
      </c>
      <c r="M281" s="25">
        <v>36.552</v>
      </c>
      <c r="N281" s="33">
        <v>28.882999999999999</v>
      </c>
      <c r="O281" s="7">
        <v>19.373000000000001</v>
      </c>
      <c r="P281" s="31"/>
      <c r="Q281" s="8">
        <v>21.443000000000001</v>
      </c>
      <c r="R281" s="9">
        <v>4.1848165495706482E-2</v>
      </c>
      <c r="S281" s="8">
        <v>7.6690050000000003</v>
      </c>
      <c r="T281" s="8">
        <v>54.06</v>
      </c>
      <c r="U281" s="8">
        <v>29.5</v>
      </c>
      <c r="V281" s="8">
        <v>2.8381500000000002</v>
      </c>
      <c r="W281" s="8">
        <v>1.5487500000000001</v>
      </c>
      <c r="X281" s="8">
        <v>4.8308499999999999</v>
      </c>
      <c r="Y281" s="8">
        <v>1.2894049999999999</v>
      </c>
      <c r="AB281" s="29">
        <f t="shared" si="4"/>
        <v>0</v>
      </c>
    </row>
    <row r="282" spans="1:28" x14ac:dyDescent="0.25">
      <c r="A282" s="36">
        <v>279</v>
      </c>
      <c r="B282" s="7">
        <v>2022</v>
      </c>
      <c r="C282" s="7">
        <v>2</v>
      </c>
      <c r="D282" s="7">
        <v>512.4</v>
      </c>
      <c r="E282" s="7">
        <v>9.36</v>
      </c>
      <c r="F282" s="5">
        <v>-0.3</v>
      </c>
      <c r="G282" s="6" t="s">
        <v>111</v>
      </c>
      <c r="H282" s="6" t="s">
        <v>41</v>
      </c>
      <c r="I282" s="10" t="s">
        <v>133</v>
      </c>
      <c r="J282" s="15">
        <v>5</v>
      </c>
      <c r="K282" s="16" t="s">
        <v>167</v>
      </c>
      <c r="L282" s="26">
        <v>550.79999999999995</v>
      </c>
      <c r="M282" s="25">
        <v>12.409000000000001</v>
      </c>
      <c r="N282" s="33">
        <v>9.7240009999999995</v>
      </c>
      <c r="O282" s="7">
        <v>19.373000000000001</v>
      </c>
      <c r="P282" s="31"/>
      <c r="Q282" s="8">
        <v>17.654</v>
      </c>
      <c r="R282" s="9">
        <v>3.4453551912568305E-2</v>
      </c>
      <c r="S282" s="8">
        <v>2.6850010000000002</v>
      </c>
      <c r="T282" s="8">
        <v>8.6660000000000004</v>
      </c>
      <c r="U282" s="7">
        <v>12.4</v>
      </c>
      <c r="V282" s="8">
        <v>0.45496500000000001</v>
      </c>
      <c r="W282" s="8">
        <v>0.65100000000000002</v>
      </c>
      <c r="X282" s="8">
        <v>2.230035</v>
      </c>
      <c r="Y282" s="8">
        <v>-0.19603400000000001</v>
      </c>
      <c r="AB282" s="29">
        <f t="shared" si="4"/>
        <v>0</v>
      </c>
    </row>
    <row r="283" spans="1:28" x14ac:dyDescent="0.25">
      <c r="A283" s="36">
        <v>280</v>
      </c>
      <c r="B283" s="7">
        <v>2022</v>
      </c>
      <c r="C283" s="7">
        <v>2</v>
      </c>
      <c r="D283" s="7">
        <v>512.4</v>
      </c>
      <c r="E283" s="7">
        <v>9.36</v>
      </c>
      <c r="F283" s="5">
        <v>-0.3</v>
      </c>
      <c r="G283" s="6" t="s">
        <v>111</v>
      </c>
      <c r="H283" s="6" t="s">
        <v>41</v>
      </c>
      <c r="I283" s="10" t="s">
        <v>151</v>
      </c>
      <c r="J283" s="15">
        <v>5</v>
      </c>
      <c r="K283" s="16" t="s">
        <v>167</v>
      </c>
      <c r="L283" s="26">
        <v>1167.28</v>
      </c>
      <c r="M283" s="25">
        <v>24.097000000000001</v>
      </c>
      <c r="N283" s="33">
        <v>18.11</v>
      </c>
      <c r="O283" s="7">
        <v>19.373000000000001</v>
      </c>
      <c r="P283" s="31"/>
      <c r="Q283" s="8">
        <v>15.514999999999999</v>
      </c>
      <c r="R283" s="9">
        <v>3.0279078844652613E-2</v>
      </c>
      <c r="S283" s="8">
        <v>5.9870020000000004</v>
      </c>
      <c r="T283" s="8">
        <v>42.497</v>
      </c>
      <c r="U283" s="7">
        <v>29.77</v>
      </c>
      <c r="V283" s="8">
        <v>2.231093</v>
      </c>
      <c r="W283" s="8">
        <v>1.5629249999999999</v>
      </c>
      <c r="X283" s="8">
        <v>3.755906</v>
      </c>
      <c r="Y283" s="8">
        <v>0.66817000000000004</v>
      </c>
      <c r="AB283" s="29">
        <f t="shared" si="4"/>
        <v>-5.0000000006988898E-7</v>
      </c>
    </row>
    <row r="284" spans="1:28" x14ac:dyDescent="0.25">
      <c r="A284" s="36">
        <v>281</v>
      </c>
      <c r="B284" s="7">
        <v>2022</v>
      </c>
      <c r="C284" s="7">
        <v>2</v>
      </c>
      <c r="D284" s="7">
        <v>512.4</v>
      </c>
      <c r="E284" s="7">
        <v>9.36</v>
      </c>
      <c r="F284" s="5">
        <v>-0.3</v>
      </c>
      <c r="G284" s="6" t="s">
        <v>111</v>
      </c>
      <c r="H284" s="6" t="s">
        <v>65</v>
      </c>
      <c r="I284" s="10"/>
      <c r="J284" s="18">
        <v>5</v>
      </c>
      <c r="K284" s="16" t="s">
        <v>165</v>
      </c>
      <c r="L284" s="26">
        <v>1284.8</v>
      </c>
      <c r="M284" s="25">
        <v>32.670999999999999</v>
      </c>
      <c r="N284" s="33">
        <v>26.323996999999999</v>
      </c>
      <c r="O284" s="7">
        <v>19.373000000000001</v>
      </c>
      <c r="P284" s="31"/>
      <c r="Q284" s="8">
        <v>20.489000000000001</v>
      </c>
      <c r="R284" s="9">
        <v>3.9986338797814214E-2</v>
      </c>
      <c r="S284" s="8">
        <v>6.3470019999999998</v>
      </c>
      <c r="T284" s="8">
        <v>38.54</v>
      </c>
      <c r="U284" s="7">
        <v>37</v>
      </c>
      <c r="V284" s="8">
        <v>2.0233500000000002</v>
      </c>
      <c r="W284" s="8">
        <v>1.9424999999999999</v>
      </c>
      <c r="X284" s="8">
        <v>4.3236499999999998</v>
      </c>
      <c r="Y284" s="8">
        <v>8.0851999999999993E-2</v>
      </c>
      <c r="AB284" s="29">
        <f t="shared" si="4"/>
        <v>0</v>
      </c>
    </row>
    <row r="285" spans="1:28" x14ac:dyDescent="0.25">
      <c r="A285" s="36">
        <v>282</v>
      </c>
      <c r="B285" s="7">
        <v>2022</v>
      </c>
      <c r="C285" s="7">
        <v>2</v>
      </c>
      <c r="D285" s="7">
        <v>512.4</v>
      </c>
      <c r="E285" s="7">
        <v>9.36</v>
      </c>
      <c r="F285" s="5">
        <v>-0.3</v>
      </c>
      <c r="G285" s="6" t="s">
        <v>111</v>
      </c>
      <c r="H285" s="6" t="s">
        <v>42</v>
      </c>
      <c r="I285" s="10" t="s">
        <v>133</v>
      </c>
      <c r="J285" s="15">
        <v>5</v>
      </c>
      <c r="K285" s="16" t="s">
        <v>167</v>
      </c>
      <c r="L285" s="26">
        <v>549.79999999999995</v>
      </c>
      <c r="M285" s="25">
        <v>12.984</v>
      </c>
      <c r="N285" s="33">
        <v>9.9700009999999999</v>
      </c>
      <c r="O285" s="7">
        <v>19.373000000000001</v>
      </c>
      <c r="P285" s="31"/>
      <c r="Q285" s="8">
        <v>18.134</v>
      </c>
      <c r="R285" s="9">
        <v>3.5390320062451214E-2</v>
      </c>
      <c r="S285" s="8">
        <v>3.0140009999999999</v>
      </c>
      <c r="T285" s="8">
        <v>21.02</v>
      </c>
      <c r="U285" s="7">
        <v>17.5</v>
      </c>
      <c r="V285" s="8">
        <v>1.10355</v>
      </c>
      <c r="W285" s="8">
        <v>0.91874999999999996</v>
      </c>
      <c r="X285" s="8">
        <v>1.91045</v>
      </c>
      <c r="Y285" s="8">
        <v>0.18480099999999999</v>
      </c>
      <c r="AB285" s="29">
        <f t="shared" si="4"/>
        <v>0</v>
      </c>
    </row>
    <row r="286" spans="1:28" x14ac:dyDescent="0.25">
      <c r="A286" s="36">
        <v>283</v>
      </c>
      <c r="B286" s="7">
        <v>2022</v>
      </c>
      <c r="C286" s="7">
        <v>2</v>
      </c>
      <c r="D286" s="7">
        <v>512.4</v>
      </c>
      <c r="E286" s="7">
        <v>9.36</v>
      </c>
      <c r="F286" s="5">
        <v>-0.3</v>
      </c>
      <c r="G286" s="6" t="s">
        <v>111</v>
      </c>
      <c r="H286" s="6" t="s">
        <v>42</v>
      </c>
      <c r="I286" s="10" t="s">
        <v>151</v>
      </c>
      <c r="J286" s="15">
        <v>5</v>
      </c>
      <c r="K286" s="16" t="s">
        <v>167</v>
      </c>
      <c r="L286" s="26">
        <v>1185.8499999999999</v>
      </c>
      <c r="M286" s="25">
        <v>21.047000000000001</v>
      </c>
      <c r="N286" s="33">
        <v>15.583</v>
      </c>
      <c r="O286" s="7">
        <v>19.373000000000001</v>
      </c>
      <c r="P286" s="31"/>
      <c r="Q286" s="8">
        <v>13.141</v>
      </c>
      <c r="R286" s="9">
        <v>2.5645979703356754E-2</v>
      </c>
      <c r="S286" s="8">
        <v>5.4640019999999998</v>
      </c>
      <c r="T286" s="8">
        <v>34.85</v>
      </c>
      <c r="U286" s="7">
        <v>39</v>
      </c>
      <c r="V286" s="8">
        <v>1.8296250000000001</v>
      </c>
      <c r="W286" s="8">
        <v>2.0474999999999999</v>
      </c>
      <c r="X286" s="8">
        <v>3.6343760000000001</v>
      </c>
      <c r="Y286" s="8">
        <v>-0.21787300000000001</v>
      </c>
      <c r="AB286" s="29">
        <f t="shared" si="4"/>
        <v>0</v>
      </c>
    </row>
    <row r="287" spans="1:28" x14ac:dyDescent="0.25">
      <c r="A287" s="36">
        <v>284</v>
      </c>
      <c r="B287" s="7">
        <v>2022</v>
      </c>
      <c r="C287" s="7">
        <v>2</v>
      </c>
      <c r="D287" s="7">
        <v>512.4</v>
      </c>
      <c r="E287" s="7">
        <v>9.36</v>
      </c>
      <c r="F287" s="5">
        <v>-0.3</v>
      </c>
      <c r="G287" s="6" t="s">
        <v>111</v>
      </c>
      <c r="H287" s="6" t="s">
        <v>22</v>
      </c>
      <c r="I287" s="10"/>
      <c r="J287" s="17">
        <v>5</v>
      </c>
      <c r="K287" s="16" t="s">
        <v>165</v>
      </c>
      <c r="L287" s="26">
        <v>1347.61</v>
      </c>
      <c r="M287" s="25">
        <v>32.728999999999999</v>
      </c>
      <c r="N287" s="33">
        <v>25.856000999999999</v>
      </c>
      <c r="O287" s="7">
        <v>19.373000000000001</v>
      </c>
      <c r="P287" s="31"/>
      <c r="Q287" s="8">
        <v>19.186999999999998</v>
      </c>
      <c r="R287" s="9">
        <v>3.7445355191256829E-2</v>
      </c>
      <c r="S287" s="8">
        <v>6.8730039999999999</v>
      </c>
      <c r="T287" s="8">
        <v>38.75</v>
      </c>
      <c r="U287" s="7">
        <v>44.8</v>
      </c>
      <c r="V287" s="8">
        <v>2.0343749999999998</v>
      </c>
      <c r="W287" s="8">
        <v>2.3519999999999999</v>
      </c>
      <c r="X287" s="8">
        <v>4.8386250000000004</v>
      </c>
      <c r="Y287" s="8">
        <v>-0.31762099999999999</v>
      </c>
      <c r="AB287" s="29">
        <f t="shared" si="4"/>
        <v>0</v>
      </c>
    </row>
    <row r="288" spans="1:28" x14ac:dyDescent="0.25">
      <c r="A288" s="36">
        <v>285</v>
      </c>
      <c r="B288" s="7">
        <v>2022</v>
      </c>
      <c r="C288" s="7">
        <v>2</v>
      </c>
      <c r="D288" s="7">
        <v>512.4</v>
      </c>
      <c r="E288" s="7">
        <v>9.36</v>
      </c>
      <c r="F288" s="5">
        <v>-0.3</v>
      </c>
      <c r="G288" s="6" t="s">
        <v>111</v>
      </c>
      <c r="H288" s="6" t="s">
        <v>43</v>
      </c>
      <c r="I288" s="10" t="s">
        <v>133</v>
      </c>
      <c r="J288" s="18">
        <v>5</v>
      </c>
      <c r="K288" s="16" t="s">
        <v>167</v>
      </c>
      <c r="L288" s="26">
        <v>547.9</v>
      </c>
      <c r="M288" s="25">
        <v>14.989000000000001</v>
      </c>
      <c r="N288" s="33">
        <v>11.584999</v>
      </c>
      <c r="O288" s="7">
        <v>19.373000000000001</v>
      </c>
      <c r="P288" s="31"/>
      <c r="Q288" s="8">
        <v>21.143999999999998</v>
      </c>
      <c r="R288" s="9">
        <v>4.1264637002341918E-2</v>
      </c>
      <c r="S288" s="8">
        <v>3.4039999999999999</v>
      </c>
      <c r="T288" s="8">
        <v>30.157</v>
      </c>
      <c r="U288" s="7">
        <v>12</v>
      </c>
      <c r="V288" s="8">
        <v>1.583243</v>
      </c>
      <c r="W288" s="8">
        <v>0.63</v>
      </c>
      <c r="X288" s="8">
        <v>1.820757</v>
      </c>
      <c r="Y288" s="8">
        <v>0.95324299999999995</v>
      </c>
      <c r="AB288" s="29">
        <f t="shared" si="4"/>
        <v>-5.0000000006988898E-7</v>
      </c>
    </row>
    <row r="289" spans="1:28" x14ac:dyDescent="0.25">
      <c r="A289" s="36">
        <v>286</v>
      </c>
      <c r="B289" s="7">
        <v>2022</v>
      </c>
      <c r="C289" s="7">
        <v>2</v>
      </c>
      <c r="D289" s="7">
        <v>512.4</v>
      </c>
      <c r="E289" s="7">
        <v>9.36</v>
      </c>
      <c r="F289" s="5">
        <v>-0.3</v>
      </c>
      <c r="G289" s="6" t="s">
        <v>111</v>
      </c>
      <c r="H289" s="6" t="s">
        <v>43</v>
      </c>
      <c r="I289" s="10" t="s">
        <v>151</v>
      </c>
      <c r="J289" s="18">
        <v>5</v>
      </c>
      <c r="K289" s="16" t="s">
        <v>167</v>
      </c>
      <c r="L289" s="26">
        <v>1181.44</v>
      </c>
      <c r="M289" s="25">
        <v>25.974</v>
      </c>
      <c r="N289" s="33">
        <v>20.311</v>
      </c>
      <c r="O289" s="7">
        <v>19.373000000000001</v>
      </c>
      <c r="P289" s="31"/>
      <c r="Q289" s="8">
        <v>17.192</v>
      </c>
      <c r="R289" s="9">
        <v>3.355191256830601E-2</v>
      </c>
      <c r="S289" s="8">
        <v>5.6629990000000001</v>
      </c>
      <c r="T289" s="8">
        <v>31.164000000000001</v>
      </c>
      <c r="U289" s="7">
        <v>28</v>
      </c>
      <c r="V289" s="8">
        <v>1.63611</v>
      </c>
      <c r="W289" s="8">
        <v>1.47</v>
      </c>
      <c r="X289" s="8">
        <v>4.026891</v>
      </c>
      <c r="Y289" s="8">
        <v>0.16610900000000001</v>
      </c>
      <c r="AB289" s="29">
        <f t="shared" si="4"/>
        <v>0</v>
      </c>
    </row>
    <row r="290" spans="1:28" x14ac:dyDescent="0.25">
      <c r="A290" s="36">
        <v>287</v>
      </c>
      <c r="B290" s="7">
        <v>2022</v>
      </c>
      <c r="C290" s="7">
        <v>2</v>
      </c>
      <c r="D290" s="7">
        <v>512.4</v>
      </c>
      <c r="E290" s="7">
        <v>9.36</v>
      </c>
      <c r="F290" s="5">
        <v>-0.3</v>
      </c>
      <c r="G290" s="6" t="s">
        <v>111</v>
      </c>
      <c r="H290" s="6" t="s">
        <v>23</v>
      </c>
      <c r="I290" s="10"/>
      <c r="J290" s="18">
        <v>5</v>
      </c>
      <c r="K290" s="16" t="s">
        <v>165</v>
      </c>
      <c r="L290" s="26">
        <v>1337.3</v>
      </c>
      <c r="M290" s="25">
        <v>33.432000000000002</v>
      </c>
      <c r="N290" s="33">
        <v>24.952999999999999</v>
      </c>
      <c r="O290" s="7">
        <v>19.373000000000001</v>
      </c>
      <c r="P290" s="31"/>
      <c r="Q290" s="8">
        <v>18.658999999999999</v>
      </c>
      <c r="R290" s="9">
        <v>3.6414910226385634E-2</v>
      </c>
      <c r="S290" s="8">
        <v>8.4789999999999992</v>
      </c>
      <c r="T290" s="8">
        <v>47.28</v>
      </c>
      <c r="U290" s="7">
        <v>40</v>
      </c>
      <c r="V290" s="8">
        <v>2.4822000000000002</v>
      </c>
      <c r="W290" s="8">
        <v>2.1</v>
      </c>
      <c r="X290" s="8">
        <v>5.9967990000000002</v>
      </c>
      <c r="Y290" s="8">
        <v>0.38219999999999998</v>
      </c>
      <c r="AB290" s="29">
        <f t="shared" si="4"/>
        <v>0</v>
      </c>
    </row>
    <row r="291" spans="1:28" x14ac:dyDescent="0.25">
      <c r="A291" s="36">
        <v>288</v>
      </c>
      <c r="B291" s="7">
        <v>2022</v>
      </c>
      <c r="C291" s="7">
        <v>2</v>
      </c>
      <c r="D291" s="7">
        <v>512.4</v>
      </c>
      <c r="E291" s="7">
        <v>9.36</v>
      </c>
      <c r="F291" s="5">
        <v>-0.3</v>
      </c>
      <c r="G291" s="6" t="s">
        <v>111</v>
      </c>
      <c r="H291" s="6" t="s">
        <v>24</v>
      </c>
      <c r="I291" s="10" t="s">
        <v>128</v>
      </c>
      <c r="J291" s="15">
        <v>5</v>
      </c>
      <c r="K291" s="16" t="s">
        <v>167</v>
      </c>
      <c r="L291" s="26">
        <v>1350.94</v>
      </c>
      <c r="M291" s="25">
        <v>27.809000000000001</v>
      </c>
      <c r="N291" s="33">
        <v>20.672000000000001</v>
      </c>
      <c r="O291" s="7">
        <v>19.373000000000001</v>
      </c>
      <c r="P291" s="31"/>
      <c r="Q291" s="8">
        <v>15.302</v>
      </c>
      <c r="R291" s="9">
        <v>2.9863387978142076E-2</v>
      </c>
      <c r="S291" s="8">
        <v>7.1369980000000002</v>
      </c>
      <c r="T291" s="8">
        <v>56.463000000000001</v>
      </c>
      <c r="U291" s="7">
        <v>46</v>
      </c>
      <c r="V291" s="8">
        <v>2.9643079999999999</v>
      </c>
      <c r="W291" s="8">
        <v>2.415</v>
      </c>
      <c r="X291" s="8">
        <v>4.1726910000000004</v>
      </c>
      <c r="Y291" s="8">
        <v>0.54930599999999996</v>
      </c>
      <c r="AB291" s="29">
        <f t="shared" si="4"/>
        <v>-5.0000000006988898E-7</v>
      </c>
    </row>
    <row r="292" spans="1:28" x14ac:dyDescent="0.25">
      <c r="A292" s="36">
        <v>289</v>
      </c>
      <c r="B292" s="7">
        <v>2022</v>
      </c>
      <c r="C292" s="7">
        <v>2</v>
      </c>
      <c r="D292" s="7">
        <v>512.4</v>
      </c>
      <c r="E292" s="7">
        <v>9.36</v>
      </c>
      <c r="F292" s="5">
        <v>-0.3</v>
      </c>
      <c r="G292" s="6" t="s">
        <v>111</v>
      </c>
      <c r="H292" s="6" t="s">
        <v>24</v>
      </c>
      <c r="I292" s="10" t="s">
        <v>152</v>
      </c>
      <c r="J292" s="15">
        <v>5</v>
      </c>
      <c r="K292" s="16" t="s">
        <v>167</v>
      </c>
      <c r="L292" s="26">
        <v>728.19</v>
      </c>
      <c r="M292" s="25">
        <v>15.542</v>
      </c>
      <c r="N292" s="33">
        <v>11.34</v>
      </c>
      <c r="O292" s="7">
        <v>19.373000000000001</v>
      </c>
      <c r="P292" s="31"/>
      <c r="Q292" s="8">
        <v>15.573</v>
      </c>
      <c r="R292" s="9">
        <v>3.0392271662763468E-2</v>
      </c>
      <c r="S292" s="8">
        <v>4.2020010000000001</v>
      </c>
      <c r="T292" s="8">
        <v>41.805</v>
      </c>
      <c r="U292" s="7">
        <v>38</v>
      </c>
      <c r="V292" s="8">
        <v>2.194763</v>
      </c>
      <c r="W292" s="8">
        <v>1.9950000000000001</v>
      </c>
      <c r="X292" s="8">
        <v>2.0072369999999999</v>
      </c>
      <c r="Y292" s="8">
        <v>0.199764</v>
      </c>
      <c r="AB292" s="29">
        <f t="shared" si="4"/>
        <v>-5.0000000006988898E-7</v>
      </c>
    </row>
    <row r="293" spans="1:28" x14ac:dyDescent="0.25">
      <c r="A293" s="36">
        <v>290</v>
      </c>
      <c r="B293" s="7">
        <v>2022</v>
      </c>
      <c r="C293" s="7">
        <v>2</v>
      </c>
      <c r="D293" s="7">
        <v>512.4</v>
      </c>
      <c r="E293" s="7">
        <v>9.36</v>
      </c>
      <c r="F293" s="5">
        <v>-0.3</v>
      </c>
      <c r="G293" s="6" t="s">
        <v>111</v>
      </c>
      <c r="H293" s="6" t="s">
        <v>25</v>
      </c>
      <c r="I293" s="6"/>
      <c r="J293" s="17">
        <v>5</v>
      </c>
      <c r="K293" s="16" t="s">
        <v>165</v>
      </c>
      <c r="L293" s="26">
        <v>1346.83</v>
      </c>
      <c r="M293" s="25">
        <v>32.700000000000003</v>
      </c>
      <c r="N293" s="33">
        <v>25.191001</v>
      </c>
      <c r="O293" s="7">
        <v>19.373000000000001</v>
      </c>
      <c r="P293" s="31"/>
      <c r="Q293" s="8">
        <v>18.703999999999997</v>
      </c>
      <c r="R293" s="9">
        <v>3.6502732240437152E-2</v>
      </c>
      <c r="S293" s="8">
        <v>7.5090029999999999</v>
      </c>
      <c r="T293" s="8">
        <v>41.51</v>
      </c>
      <c r="U293" s="7">
        <v>36</v>
      </c>
      <c r="V293" s="8">
        <v>2.1792750000000001</v>
      </c>
      <c r="W293" s="8">
        <v>1.89</v>
      </c>
      <c r="X293" s="8">
        <v>5.3297249999999998</v>
      </c>
      <c r="Y293" s="8">
        <v>0.28927799999999998</v>
      </c>
      <c r="AB293" s="29">
        <f t="shared" si="4"/>
        <v>0</v>
      </c>
    </row>
    <row r="294" spans="1:28" x14ac:dyDescent="0.25">
      <c r="A294" s="36">
        <v>291</v>
      </c>
      <c r="B294" s="7">
        <v>2022</v>
      </c>
      <c r="C294" s="7">
        <v>2</v>
      </c>
      <c r="D294" s="7">
        <v>512.4</v>
      </c>
      <c r="E294" s="7">
        <v>9.36</v>
      </c>
      <c r="F294" s="5">
        <v>-0.3</v>
      </c>
      <c r="G294" s="6" t="s">
        <v>111</v>
      </c>
      <c r="H294" s="6" t="s">
        <v>27</v>
      </c>
      <c r="I294" s="6"/>
      <c r="J294" s="18">
        <v>5</v>
      </c>
      <c r="K294" s="16" t="s">
        <v>165</v>
      </c>
      <c r="L294" s="26">
        <v>1343.95</v>
      </c>
      <c r="M294" s="25">
        <v>30.998000000000001</v>
      </c>
      <c r="N294" s="33">
        <v>22.706002000000002</v>
      </c>
      <c r="O294" s="7">
        <v>19.373000000000001</v>
      </c>
      <c r="P294" s="31"/>
      <c r="Q294" s="8">
        <v>16.895</v>
      </c>
      <c r="R294" s="9">
        <v>3.2972287275565962E-2</v>
      </c>
      <c r="S294" s="8">
        <v>8.2919979999999995</v>
      </c>
      <c r="T294" s="8">
        <v>49.61</v>
      </c>
      <c r="U294" s="12">
        <v>51</v>
      </c>
      <c r="V294" s="8">
        <v>2.6045250000000002</v>
      </c>
      <c r="W294" s="8">
        <v>2.6775000000000002</v>
      </c>
      <c r="X294" s="8">
        <v>5.6874750000000001</v>
      </c>
      <c r="Y294" s="8">
        <v>-7.2977E-2</v>
      </c>
      <c r="AB294" s="29">
        <f t="shared" si="4"/>
        <v>0</v>
      </c>
    </row>
    <row r="295" spans="1:28" x14ac:dyDescent="0.25">
      <c r="A295" s="36">
        <v>292</v>
      </c>
      <c r="B295" s="7">
        <v>2022</v>
      </c>
      <c r="C295" s="7">
        <v>2</v>
      </c>
      <c r="D295" s="7">
        <v>512.4</v>
      </c>
      <c r="E295" s="7">
        <v>9.36</v>
      </c>
      <c r="F295" s="5">
        <v>-0.3</v>
      </c>
      <c r="G295" s="6" t="s">
        <v>111</v>
      </c>
      <c r="H295" s="6" t="s">
        <v>28</v>
      </c>
      <c r="I295" s="6"/>
      <c r="J295" s="18">
        <v>5</v>
      </c>
      <c r="K295" s="16" t="s">
        <v>165</v>
      </c>
      <c r="L295" s="26">
        <v>1370.85</v>
      </c>
      <c r="M295" s="25">
        <v>35.908999999999999</v>
      </c>
      <c r="N295" s="33">
        <v>28.716999999999999</v>
      </c>
      <c r="O295" s="7">
        <v>19.373000000000001</v>
      </c>
      <c r="P295" s="31"/>
      <c r="Q295" s="8">
        <v>20.948</v>
      </c>
      <c r="R295" s="9">
        <v>4.0882123341139734E-2</v>
      </c>
      <c r="S295" s="8">
        <v>7.1920000000000002</v>
      </c>
      <c r="T295" s="8">
        <v>32.116999999999997</v>
      </c>
      <c r="U295" s="8">
        <v>39.576000000000001</v>
      </c>
      <c r="V295" s="8">
        <v>1.6861429999999999</v>
      </c>
      <c r="W295" s="8">
        <v>2.0777399999999999</v>
      </c>
      <c r="X295" s="8">
        <v>5.1142589999999997</v>
      </c>
      <c r="Y295" s="8">
        <v>0</v>
      </c>
      <c r="AB295" s="29">
        <f t="shared" si="4"/>
        <v>-5.0000000006988898E-7</v>
      </c>
    </row>
    <row r="296" spans="1:28" x14ac:dyDescent="0.25">
      <c r="A296" s="36">
        <v>293</v>
      </c>
      <c r="B296" s="7">
        <v>2022</v>
      </c>
      <c r="C296" s="7">
        <v>2</v>
      </c>
      <c r="D296" s="7">
        <v>512.4</v>
      </c>
      <c r="E296" s="7">
        <v>9.36</v>
      </c>
      <c r="F296" s="5">
        <v>-0.3</v>
      </c>
      <c r="G296" s="6" t="s">
        <v>111</v>
      </c>
      <c r="H296" s="6" t="s">
        <v>69</v>
      </c>
      <c r="I296" s="6"/>
      <c r="J296" s="18">
        <v>5</v>
      </c>
      <c r="K296" s="16" t="s">
        <v>165</v>
      </c>
      <c r="L296" s="26">
        <v>1364.07</v>
      </c>
      <c r="M296" s="25">
        <v>33.906999999999996</v>
      </c>
      <c r="N296" s="33">
        <v>25.667003000000001</v>
      </c>
      <c r="O296" s="7">
        <v>19.373000000000001</v>
      </c>
      <c r="P296" s="31"/>
      <c r="Q296" s="8">
        <v>18.815999999999999</v>
      </c>
      <c r="R296" s="9">
        <v>3.6721311475409836E-2</v>
      </c>
      <c r="S296" s="8">
        <v>8.2399979999999999</v>
      </c>
      <c r="T296" s="8">
        <v>52.88</v>
      </c>
      <c r="U296" s="7">
        <v>46</v>
      </c>
      <c r="V296" s="8">
        <v>2.7761999999999998</v>
      </c>
      <c r="W296" s="8">
        <v>2.415</v>
      </c>
      <c r="X296" s="8">
        <v>5.4638</v>
      </c>
      <c r="Y296" s="8">
        <v>0.36119800000000002</v>
      </c>
      <c r="AB296" s="29">
        <f t="shared" si="4"/>
        <v>0</v>
      </c>
    </row>
    <row r="297" spans="1:28" x14ac:dyDescent="0.25">
      <c r="A297" s="36">
        <v>294</v>
      </c>
      <c r="B297" s="7">
        <v>2022</v>
      </c>
      <c r="C297" s="7">
        <v>2</v>
      </c>
      <c r="D297" s="7">
        <v>512.4</v>
      </c>
      <c r="E297" s="7">
        <v>9.36</v>
      </c>
      <c r="F297" s="5">
        <v>-0.3</v>
      </c>
      <c r="G297" s="6" t="s">
        <v>111</v>
      </c>
      <c r="H297" s="6" t="s">
        <v>29</v>
      </c>
      <c r="I297" s="6"/>
      <c r="J297" s="18">
        <v>5</v>
      </c>
      <c r="K297" s="16" t="s">
        <v>165</v>
      </c>
      <c r="L297" s="26">
        <v>2244.4</v>
      </c>
      <c r="M297" s="25">
        <v>48.085000000000001</v>
      </c>
      <c r="N297" s="33">
        <v>35.945995000000003</v>
      </c>
      <c r="O297" s="7">
        <v>19.373000000000001</v>
      </c>
      <c r="P297" s="31"/>
      <c r="Q297" s="8">
        <v>16.015999999999998</v>
      </c>
      <c r="R297" s="9">
        <v>3.1256830601092897E-2</v>
      </c>
      <c r="S297" s="8">
        <v>12.138999999999999</v>
      </c>
      <c r="T297" s="8">
        <v>75.36</v>
      </c>
      <c r="U297" s="8">
        <v>81.575999999999993</v>
      </c>
      <c r="V297" s="8">
        <v>3.9563999999999999</v>
      </c>
      <c r="W297" s="8">
        <v>4.2827400000000004</v>
      </c>
      <c r="X297" s="8">
        <v>7.8562609999999999</v>
      </c>
      <c r="Y297" s="8">
        <v>0</v>
      </c>
      <c r="AB297" s="29">
        <f t="shared" si="4"/>
        <v>0</v>
      </c>
    </row>
    <row r="298" spans="1:28" x14ac:dyDescent="0.25">
      <c r="A298" s="36">
        <v>295</v>
      </c>
      <c r="B298" s="7">
        <v>2022</v>
      </c>
      <c r="C298" s="7">
        <v>2</v>
      </c>
      <c r="D298" s="7">
        <v>512.4</v>
      </c>
      <c r="E298" s="7">
        <v>9.36</v>
      </c>
      <c r="F298" s="5">
        <v>-0.3</v>
      </c>
      <c r="G298" s="6" t="s">
        <v>111</v>
      </c>
      <c r="H298" s="6" t="s">
        <v>30</v>
      </c>
      <c r="I298" s="6"/>
      <c r="J298" s="18">
        <v>5</v>
      </c>
      <c r="K298" s="16" t="s">
        <v>165</v>
      </c>
      <c r="L298" s="26">
        <v>1351.84</v>
      </c>
      <c r="M298" s="25">
        <v>33.78</v>
      </c>
      <c r="N298" s="33">
        <v>24.246005</v>
      </c>
      <c r="O298" s="7">
        <v>19.373000000000001</v>
      </c>
      <c r="P298" s="31"/>
      <c r="Q298" s="8">
        <v>17.936</v>
      </c>
      <c r="R298" s="9">
        <v>3.5003903200624513E-2</v>
      </c>
      <c r="S298" s="8">
        <v>9.5340000000000007</v>
      </c>
      <c r="T298" s="8">
        <v>59.36</v>
      </c>
      <c r="U298" s="7">
        <v>46.728000000000002</v>
      </c>
      <c r="V298" s="8">
        <v>3.1164000000000001</v>
      </c>
      <c r="W298" s="8">
        <v>2.45322</v>
      </c>
      <c r="X298" s="8">
        <v>6.4176000000000002</v>
      </c>
      <c r="Y298" s="8">
        <v>0</v>
      </c>
      <c r="AB298" s="29">
        <f t="shared" si="4"/>
        <v>0</v>
      </c>
    </row>
    <row r="299" spans="1:28" x14ac:dyDescent="0.25">
      <c r="A299" s="36">
        <v>296</v>
      </c>
      <c r="B299" s="7">
        <v>2022</v>
      </c>
      <c r="C299" s="7">
        <v>2</v>
      </c>
      <c r="D299" s="7">
        <v>512.4</v>
      </c>
      <c r="E299" s="7">
        <v>9.36</v>
      </c>
      <c r="F299" s="5">
        <v>-0.3</v>
      </c>
      <c r="G299" s="6" t="s">
        <v>111</v>
      </c>
      <c r="H299" s="6" t="s">
        <v>32</v>
      </c>
      <c r="I299" s="6"/>
      <c r="J299" s="18">
        <v>5</v>
      </c>
      <c r="K299" s="16" t="s">
        <v>165</v>
      </c>
      <c r="L299" s="26">
        <v>1350.34</v>
      </c>
      <c r="M299" s="25">
        <v>32.950000000000003</v>
      </c>
      <c r="N299" s="33">
        <v>25.898001000000001</v>
      </c>
      <c r="O299" s="7">
        <v>19.373000000000001</v>
      </c>
      <c r="P299" s="31"/>
      <c r="Q299" s="8">
        <v>19.179000000000002</v>
      </c>
      <c r="R299" s="9">
        <v>3.7429742388758791E-2</v>
      </c>
      <c r="S299" s="8">
        <v>7.0520050000000003</v>
      </c>
      <c r="T299" s="8">
        <v>48.31</v>
      </c>
      <c r="U299" s="7">
        <v>40</v>
      </c>
      <c r="V299" s="8">
        <v>2.5362749999999998</v>
      </c>
      <c r="W299" s="8">
        <v>2.1</v>
      </c>
      <c r="X299" s="8">
        <v>4.5157249999999998</v>
      </c>
      <c r="Y299" s="8">
        <v>0.43628</v>
      </c>
      <c r="AB299" s="29">
        <f t="shared" si="4"/>
        <v>0</v>
      </c>
    </row>
    <row r="300" spans="1:28" x14ac:dyDescent="0.25">
      <c r="A300" s="36">
        <v>297</v>
      </c>
      <c r="B300" s="7">
        <v>2022</v>
      </c>
      <c r="C300" s="7">
        <v>2</v>
      </c>
      <c r="D300" s="7">
        <v>512.4</v>
      </c>
      <c r="E300" s="7">
        <v>9.36</v>
      </c>
      <c r="F300" s="5">
        <v>-0.3</v>
      </c>
      <c r="G300" s="6" t="s">
        <v>112</v>
      </c>
      <c r="H300" s="6" t="s">
        <v>74</v>
      </c>
      <c r="I300" s="6"/>
      <c r="J300" s="18">
        <v>5</v>
      </c>
      <c r="K300" s="16" t="s">
        <v>165</v>
      </c>
      <c r="L300" s="26">
        <v>2653.56</v>
      </c>
      <c r="M300" s="25">
        <v>63.738</v>
      </c>
      <c r="N300" s="33">
        <v>42.569999999999993</v>
      </c>
      <c r="O300" s="7">
        <v>19.373000000000001</v>
      </c>
      <c r="P300" s="31"/>
      <c r="Q300" s="8">
        <v>15.96</v>
      </c>
      <c r="R300" s="9">
        <v>3.1147540983606562E-2</v>
      </c>
      <c r="S300" s="8">
        <v>21.168004</v>
      </c>
      <c r="T300" s="8">
        <v>182.07</v>
      </c>
      <c r="U300" s="7">
        <v>74</v>
      </c>
      <c r="V300" s="8">
        <v>9.5586749999999991</v>
      </c>
      <c r="W300" s="8">
        <v>3.8849999999999998</v>
      </c>
      <c r="X300" s="8">
        <v>11.609327</v>
      </c>
      <c r="Y300" s="8">
        <v>5.6736789999999999</v>
      </c>
      <c r="AB300" s="29">
        <f t="shared" si="4"/>
        <v>0</v>
      </c>
    </row>
    <row r="301" spans="1:28" x14ac:dyDescent="0.25">
      <c r="A301" s="36">
        <v>298</v>
      </c>
      <c r="B301" s="7">
        <v>2022</v>
      </c>
      <c r="C301" s="7">
        <v>2</v>
      </c>
      <c r="D301" s="7">
        <v>512.4</v>
      </c>
      <c r="E301" s="7">
        <v>9.36</v>
      </c>
      <c r="F301" s="5">
        <v>-0.3</v>
      </c>
      <c r="G301" s="6" t="s">
        <v>112</v>
      </c>
      <c r="H301" s="6" t="s">
        <v>71</v>
      </c>
      <c r="I301" s="6"/>
      <c r="J301" s="18">
        <v>5</v>
      </c>
      <c r="K301" s="16" t="s">
        <v>165</v>
      </c>
      <c r="L301" s="26">
        <v>2735.92</v>
      </c>
      <c r="M301" s="25">
        <v>60.8</v>
      </c>
      <c r="N301" s="33">
        <v>43.237005000000003</v>
      </c>
      <c r="O301" s="7">
        <v>19.373000000000001</v>
      </c>
      <c r="P301" s="31"/>
      <c r="Q301" s="8">
        <v>15.803000000000001</v>
      </c>
      <c r="R301" s="9">
        <v>3.084113973458236E-2</v>
      </c>
      <c r="S301" s="8">
        <v>17.563001</v>
      </c>
      <c r="T301" s="8">
        <v>125.23</v>
      </c>
      <c r="U301" s="8">
        <v>91.775999999999996</v>
      </c>
      <c r="V301" s="8">
        <v>6.5745750000000003</v>
      </c>
      <c r="W301" s="8">
        <v>4.8182400000000003</v>
      </c>
      <c r="X301" s="8">
        <v>10.988428000000001</v>
      </c>
      <c r="Y301" s="8">
        <v>1.7563359999999999</v>
      </c>
      <c r="AB301" s="29">
        <f t="shared" si="4"/>
        <v>0</v>
      </c>
    </row>
    <row r="302" spans="1:28" x14ac:dyDescent="0.25">
      <c r="A302" s="36">
        <v>299</v>
      </c>
      <c r="B302" s="7">
        <v>2022</v>
      </c>
      <c r="C302" s="7">
        <v>2</v>
      </c>
      <c r="D302" s="7">
        <v>512.4</v>
      </c>
      <c r="E302" s="7">
        <v>9.36</v>
      </c>
      <c r="F302" s="5">
        <v>-0.3</v>
      </c>
      <c r="G302" s="6" t="s">
        <v>112</v>
      </c>
      <c r="H302" s="6" t="s">
        <v>67</v>
      </c>
      <c r="I302" s="6"/>
      <c r="J302" s="18">
        <v>5</v>
      </c>
      <c r="K302" s="16" t="s">
        <v>165</v>
      </c>
      <c r="L302" s="26">
        <v>2719.07</v>
      </c>
      <c r="M302" s="25">
        <v>37.006999999999998</v>
      </c>
      <c r="N302" s="33">
        <v>23.787998000000002</v>
      </c>
      <c r="O302" s="7">
        <v>19.373000000000001</v>
      </c>
      <c r="P302" s="31"/>
      <c r="Q302" s="8">
        <v>8.7490000000000006</v>
      </c>
      <c r="R302" s="9">
        <v>1.7074551131928184E-2</v>
      </c>
      <c r="S302" s="8">
        <v>13.219001</v>
      </c>
      <c r="T302" s="8">
        <v>83.8</v>
      </c>
      <c r="U302" s="8">
        <v>69.266853999999995</v>
      </c>
      <c r="V302" s="8">
        <v>4.3994999999999997</v>
      </c>
      <c r="W302" s="8">
        <v>3.6365099999999999</v>
      </c>
      <c r="X302" s="8">
        <v>8.8194979999999994</v>
      </c>
      <c r="Y302" s="8">
        <v>0.76299099999999997</v>
      </c>
      <c r="AB302" s="29">
        <f t="shared" si="4"/>
        <v>0</v>
      </c>
    </row>
    <row r="303" spans="1:28" x14ac:dyDescent="0.25">
      <c r="A303" s="36">
        <v>300</v>
      </c>
      <c r="B303" s="7">
        <v>2022</v>
      </c>
      <c r="C303" s="7">
        <v>2</v>
      </c>
      <c r="D303" s="7">
        <v>512.4</v>
      </c>
      <c r="E303" s="7">
        <v>9.36</v>
      </c>
      <c r="F303" s="5">
        <v>-0.3</v>
      </c>
      <c r="G303" s="6" t="s">
        <v>112</v>
      </c>
      <c r="H303" s="6" t="s">
        <v>41</v>
      </c>
      <c r="I303" s="10" t="s">
        <v>123</v>
      </c>
      <c r="J303" s="18">
        <v>5</v>
      </c>
      <c r="K303" s="16" t="s">
        <v>167</v>
      </c>
      <c r="L303" s="26">
        <v>944.62</v>
      </c>
      <c r="M303" s="25">
        <v>15.151</v>
      </c>
      <c r="N303" s="33">
        <v>11.7</v>
      </c>
      <c r="O303" s="7">
        <v>19.373000000000001</v>
      </c>
      <c r="P303" s="31"/>
      <c r="Q303" s="8">
        <v>12.385999999999999</v>
      </c>
      <c r="R303" s="9">
        <v>2.4172521467603434E-2</v>
      </c>
      <c r="S303" s="8">
        <v>3.4509979999999998</v>
      </c>
      <c r="T303" s="8">
        <v>16.507000000000001</v>
      </c>
      <c r="U303" s="7">
        <v>15</v>
      </c>
      <c r="V303" s="8">
        <v>0.866618</v>
      </c>
      <c r="W303" s="8">
        <v>0.78749999999999998</v>
      </c>
      <c r="X303" s="8">
        <v>2.5843820000000002</v>
      </c>
      <c r="Y303" s="8">
        <v>7.9116000000000006E-2</v>
      </c>
      <c r="AB303" s="29">
        <f t="shared" si="4"/>
        <v>-4.9999999995886668E-7</v>
      </c>
    </row>
    <row r="304" spans="1:28" x14ac:dyDescent="0.25">
      <c r="A304" s="36">
        <v>301</v>
      </c>
      <c r="B304" s="7">
        <v>2022</v>
      </c>
      <c r="C304" s="7">
        <v>2</v>
      </c>
      <c r="D304" s="7">
        <v>512.4</v>
      </c>
      <c r="E304" s="7">
        <v>9.36</v>
      </c>
      <c r="F304" s="5">
        <v>-0.3</v>
      </c>
      <c r="G304" s="6" t="s">
        <v>112</v>
      </c>
      <c r="H304" s="6" t="s">
        <v>41</v>
      </c>
      <c r="I304" s="10" t="s">
        <v>160</v>
      </c>
      <c r="J304" s="18">
        <v>5</v>
      </c>
      <c r="K304" s="16" t="s">
        <v>167</v>
      </c>
      <c r="L304" s="26">
        <v>747.27</v>
      </c>
      <c r="M304" s="25">
        <v>12.906000000000001</v>
      </c>
      <c r="N304" s="33">
        <v>8.9260000000000002</v>
      </c>
      <c r="O304" s="7">
        <v>19.373000000000001</v>
      </c>
      <c r="P304" s="31"/>
      <c r="Q304" s="8">
        <v>11.945</v>
      </c>
      <c r="R304" s="9">
        <v>2.3311865729898518E-2</v>
      </c>
      <c r="S304" s="8">
        <v>3.98</v>
      </c>
      <c r="T304" s="8">
        <v>24.638999999999999</v>
      </c>
      <c r="U304" s="7">
        <v>14</v>
      </c>
      <c r="V304" s="8">
        <v>1.2935479999999999</v>
      </c>
      <c r="W304" s="8">
        <v>0.73499999999999999</v>
      </c>
      <c r="X304" s="8">
        <v>2.6864520000000001</v>
      </c>
      <c r="Y304" s="8">
        <v>0.55854800000000004</v>
      </c>
      <c r="AB304" s="29">
        <f t="shared" si="4"/>
        <v>-5.0000000006988898E-7</v>
      </c>
    </row>
    <row r="305" spans="1:28" x14ac:dyDescent="0.25">
      <c r="A305" s="36">
        <v>302</v>
      </c>
      <c r="B305" s="7">
        <v>2022</v>
      </c>
      <c r="C305" s="7">
        <v>2</v>
      </c>
      <c r="D305" s="7">
        <v>512.4</v>
      </c>
      <c r="E305" s="7">
        <v>9.36</v>
      </c>
      <c r="F305" s="5">
        <v>-0.3</v>
      </c>
      <c r="G305" s="6" t="s">
        <v>112</v>
      </c>
      <c r="H305" s="6" t="s">
        <v>65</v>
      </c>
      <c r="I305" s="6"/>
      <c r="J305" s="18">
        <v>9</v>
      </c>
      <c r="K305" s="16" t="s">
        <v>165</v>
      </c>
      <c r="L305" s="26">
        <v>3500.27</v>
      </c>
      <c r="M305" s="25">
        <v>86.730999999999995</v>
      </c>
      <c r="N305" s="33">
        <v>67.050995</v>
      </c>
      <c r="O305" s="7">
        <v>19.373000000000001</v>
      </c>
      <c r="P305" s="31"/>
      <c r="Q305" s="8">
        <v>19.155999999999999</v>
      </c>
      <c r="R305" s="9">
        <v>3.7384855581576892E-2</v>
      </c>
      <c r="S305" s="8">
        <v>19.679991000000001</v>
      </c>
      <c r="T305" s="8">
        <v>105.9</v>
      </c>
      <c r="U305" s="5">
        <v>83.5</v>
      </c>
      <c r="V305" s="8">
        <v>5.5597500000000002</v>
      </c>
      <c r="W305" s="8">
        <v>4.38375</v>
      </c>
      <c r="X305" s="8">
        <v>14.120248999999999</v>
      </c>
      <c r="Y305" s="8">
        <v>1.175991</v>
      </c>
      <c r="AB305" s="29">
        <f t="shared" si="4"/>
        <v>0</v>
      </c>
    </row>
    <row r="306" spans="1:28" x14ac:dyDescent="0.25">
      <c r="A306" s="36">
        <v>303</v>
      </c>
      <c r="B306" s="7">
        <v>2022</v>
      </c>
      <c r="C306" s="7">
        <v>2</v>
      </c>
      <c r="D306" s="7">
        <v>512.4</v>
      </c>
      <c r="E306" s="7">
        <v>9.36</v>
      </c>
      <c r="F306" s="5">
        <v>-0.3</v>
      </c>
      <c r="G306" s="6" t="s">
        <v>112</v>
      </c>
      <c r="H306" s="6" t="s">
        <v>42</v>
      </c>
      <c r="I306" s="6"/>
      <c r="J306" s="18">
        <v>5</v>
      </c>
      <c r="K306" s="16" t="s">
        <v>167</v>
      </c>
      <c r="L306" s="26">
        <v>2195.67</v>
      </c>
      <c r="M306" s="25">
        <v>52.749000000000002</v>
      </c>
      <c r="N306" s="33">
        <v>40.479007000000003</v>
      </c>
      <c r="O306" s="7">
        <v>19.373000000000001</v>
      </c>
      <c r="P306" s="31"/>
      <c r="Q306" s="8">
        <v>18.436</v>
      </c>
      <c r="R306" s="9">
        <v>3.5979703356752539E-2</v>
      </c>
      <c r="S306" s="8">
        <v>12.269997999999999</v>
      </c>
      <c r="T306" s="8">
        <v>63.15</v>
      </c>
      <c r="U306" s="28">
        <v>54.5</v>
      </c>
      <c r="V306" s="8">
        <v>3.315375</v>
      </c>
      <c r="W306" s="8">
        <v>2.8612500000000001</v>
      </c>
      <c r="X306" s="8">
        <v>8.9546270000000003</v>
      </c>
      <c r="Y306" s="8">
        <v>0.454123</v>
      </c>
      <c r="AB306" s="29">
        <f t="shared" si="4"/>
        <v>0</v>
      </c>
    </row>
    <row r="307" spans="1:28" x14ac:dyDescent="0.25">
      <c r="A307" s="36">
        <v>304</v>
      </c>
      <c r="B307" s="7">
        <v>2022</v>
      </c>
      <c r="C307" s="7">
        <v>2</v>
      </c>
      <c r="D307" s="7">
        <v>512.4</v>
      </c>
      <c r="E307" s="7">
        <v>9.36</v>
      </c>
      <c r="F307" s="5">
        <v>-0.3</v>
      </c>
      <c r="G307" s="6" t="s">
        <v>112</v>
      </c>
      <c r="H307" s="6" t="s">
        <v>22</v>
      </c>
      <c r="I307" s="6"/>
      <c r="J307" s="18">
        <v>9</v>
      </c>
      <c r="K307" s="16" t="s">
        <v>165</v>
      </c>
      <c r="L307" s="26">
        <v>3509.9</v>
      </c>
      <c r="M307" s="25">
        <v>86.753</v>
      </c>
      <c r="N307" s="33">
        <v>65.994992999999994</v>
      </c>
      <c r="O307" s="7">
        <v>19.373000000000001</v>
      </c>
      <c r="P307" s="31"/>
      <c r="Q307" s="8">
        <v>18.803000000000001</v>
      </c>
      <c r="R307" s="9">
        <v>3.6695940671350513E-2</v>
      </c>
      <c r="S307" s="8">
        <v>20.757999999999999</v>
      </c>
      <c r="T307" s="8">
        <v>91.09</v>
      </c>
      <c r="U307" s="28">
        <v>93.575999999999993</v>
      </c>
      <c r="V307" s="8">
        <v>4.7822250000000004</v>
      </c>
      <c r="W307" s="8">
        <v>4.9127400000000003</v>
      </c>
      <c r="X307" s="8">
        <v>15.845262</v>
      </c>
      <c r="Y307" s="8">
        <v>0</v>
      </c>
      <c r="AB307" s="29">
        <f t="shared" si="4"/>
        <v>0</v>
      </c>
    </row>
    <row r="308" spans="1:28" x14ac:dyDescent="0.25">
      <c r="A308" s="36">
        <v>305</v>
      </c>
      <c r="B308" s="7">
        <v>2022</v>
      </c>
      <c r="C308" s="7">
        <v>2</v>
      </c>
      <c r="D308" s="7">
        <v>512.4</v>
      </c>
      <c r="E308" s="7">
        <v>9.36</v>
      </c>
      <c r="F308" s="5">
        <v>-0.3</v>
      </c>
      <c r="G308" s="6" t="s">
        <v>112</v>
      </c>
      <c r="H308" s="6" t="s">
        <v>43</v>
      </c>
      <c r="I308" s="6"/>
      <c r="J308" s="18">
        <v>5</v>
      </c>
      <c r="K308" s="16" t="s">
        <v>165</v>
      </c>
      <c r="L308" s="26">
        <v>1352.5</v>
      </c>
      <c r="M308" s="25">
        <v>35.389000000000003</v>
      </c>
      <c r="N308" s="33">
        <v>26.880994999999999</v>
      </c>
      <c r="O308" s="7">
        <v>19.373000000000001</v>
      </c>
      <c r="P308" s="31"/>
      <c r="Q308" s="8">
        <v>19.875</v>
      </c>
      <c r="R308" s="9">
        <v>3.8788056206088994E-2</v>
      </c>
      <c r="S308" s="8">
        <v>8.5079999999999991</v>
      </c>
      <c r="T308" s="8">
        <v>52.05</v>
      </c>
      <c r="U308" s="28">
        <v>62.5</v>
      </c>
      <c r="V308" s="8">
        <v>2.7326250000000001</v>
      </c>
      <c r="W308" s="8">
        <v>3.28125</v>
      </c>
      <c r="X308" s="8">
        <v>5.7753750000000004</v>
      </c>
      <c r="Y308" s="8">
        <v>-0.54862500000000003</v>
      </c>
      <c r="AB308" s="29">
        <f t="shared" si="4"/>
        <v>0</v>
      </c>
    </row>
    <row r="309" spans="1:28" x14ac:dyDescent="0.25">
      <c r="A309" s="36">
        <v>306</v>
      </c>
      <c r="B309" s="7">
        <v>2022</v>
      </c>
      <c r="C309" s="7">
        <v>2</v>
      </c>
      <c r="D309" s="7">
        <v>512.4</v>
      </c>
      <c r="E309" s="7">
        <v>9.36</v>
      </c>
      <c r="F309" s="5">
        <v>-0.3</v>
      </c>
      <c r="G309" s="6" t="s">
        <v>112</v>
      </c>
      <c r="H309" s="6" t="s">
        <v>23</v>
      </c>
      <c r="I309" s="6"/>
      <c r="J309" s="18">
        <v>5</v>
      </c>
      <c r="K309" s="16" t="s">
        <v>167</v>
      </c>
      <c r="L309" s="26">
        <v>729.52</v>
      </c>
      <c r="M309" s="25">
        <v>16.864999999999998</v>
      </c>
      <c r="N309" s="33">
        <v>12.539001000000001</v>
      </c>
      <c r="O309" s="7">
        <v>19.373000000000001</v>
      </c>
      <c r="P309" s="31"/>
      <c r="Q309" s="8">
        <v>17.187999999999999</v>
      </c>
      <c r="R309" s="9">
        <v>3.3544106167056983E-2</v>
      </c>
      <c r="S309" s="8">
        <v>4.3259999999999996</v>
      </c>
      <c r="T309" s="8">
        <v>33.014000000000003</v>
      </c>
      <c r="U309" s="7">
        <v>17</v>
      </c>
      <c r="V309" s="8">
        <v>1.7332350000000001</v>
      </c>
      <c r="W309" s="8">
        <v>0.89249999999999996</v>
      </c>
      <c r="X309" s="8">
        <v>2.592765</v>
      </c>
      <c r="Y309" s="8">
        <v>0.84073500000000001</v>
      </c>
      <c r="AB309" s="29">
        <f t="shared" si="4"/>
        <v>0</v>
      </c>
    </row>
    <row r="310" spans="1:28" x14ac:dyDescent="0.25">
      <c r="A310" s="36">
        <v>307</v>
      </c>
      <c r="B310" s="7">
        <v>2022</v>
      </c>
      <c r="C310" s="7">
        <v>2</v>
      </c>
      <c r="D310" s="7">
        <v>512.4</v>
      </c>
      <c r="E310" s="7">
        <v>9.36</v>
      </c>
      <c r="F310" s="5">
        <v>-0.3</v>
      </c>
      <c r="G310" s="6" t="s">
        <v>112</v>
      </c>
      <c r="H310" s="6" t="s">
        <v>24</v>
      </c>
      <c r="I310" s="6"/>
      <c r="J310" s="18">
        <v>9</v>
      </c>
      <c r="K310" s="16" t="s">
        <v>167</v>
      </c>
      <c r="L310" s="26">
        <v>2045.94</v>
      </c>
      <c r="M310" s="25">
        <v>50.975999999999999</v>
      </c>
      <c r="N310" s="33">
        <v>40.811999999999998</v>
      </c>
      <c r="O310" s="7">
        <v>19.373000000000001</v>
      </c>
      <c r="P310" s="31"/>
      <c r="Q310" s="8">
        <v>19.948</v>
      </c>
      <c r="R310" s="9">
        <v>3.8930523028883689E-2</v>
      </c>
      <c r="S310" s="8">
        <v>10.164</v>
      </c>
      <c r="T310" s="8">
        <v>56.16</v>
      </c>
      <c r="U310" s="8">
        <v>60.576000000000001</v>
      </c>
      <c r="V310" s="8">
        <v>2.9483999999999999</v>
      </c>
      <c r="W310" s="8">
        <v>3.18024</v>
      </c>
      <c r="X310" s="8">
        <v>6.9837619999999996</v>
      </c>
      <c r="Y310" s="8">
        <v>0</v>
      </c>
      <c r="AB310" s="29">
        <f t="shared" si="4"/>
        <v>0</v>
      </c>
    </row>
    <row r="311" spans="1:28" x14ac:dyDescent="0.25">
      <c r="A311" s="36">
        <v>308</v>
      </c>
      <c r="B311" s="7">
        <v>2022</v>
      </c>
      <c r="C311" s="7">
        <v>2</v>
      </c>
      <c r="D311" s="7">
        <v>512.4</v>
      </c>
      <c r="E311" s="7">
        <v>9.36</v>
      </c>
      <c r="F311" s="5">
        <v>-0.3</v>
      </c>
      <c r="G311" s="6" t="s">
        <v>112</v>
      </c>
      <c r="H311" s="6" t="s">
        <v>25</v>
      </c>
      <c r="I311" s="6"/>
      <c r="J311" s="15">
        <v>5</v>
      </c>
      <c r="K311" s="16" t="s">
        <v>165</v>
      </c>
      <c r="L311" s="26">
        <v>1353.15</v>
      </c>
      <c r="M311" s="25">
        <v>37.555999999999997</v>
      </c>
      <c r="N311" s="33">
        <v>28.193000000000001</v>
      </c>
      <c r="O311" s="7">
        <v>19.373000000000001</v>
      </c>
      <c r="P311" s="31"/>
      <c r="Q311" s="8">
        <v>20.835000000000001</v>
      </c>
      <c r="R311" s="9">
        <v>4.0661592505854806E-2</v>
      </c>
      <c r="S311" s="8">
        <v>9.3629999999999995</v>
      </c>
      <c r="T311" s="8">
        <v>58.84</v>
      </c>
      <c r="U311" s="7">
        <v>64</v>
      </c>
      <c r="V311" s="8">
        <v>3.0891000000000002</v>
      </c>
      <c r="W311" s="8">
        <v>3.36</v>
      </c>
      <c r="X311" s="8">
        <v>6.2739000000000003</v>
      </c>
      <c r="Y311" s="8">
        <v>-0.27089999999999997</v>
      </c>
      <c r="AB311" s="29">
        <f t="shared" si="4"/>
        <v>0</v>
      </c>
    </row>
    <row r="312" spans="1:28" x14ac:dyDescent="0.25">
      <c r="A312" s="36">
        <v>309</v>
      </c>
      <c r="B312" s="7">
        <v>2022</v>
      </c>
      <c r="C312" s="7">
        <v>2</v>
      </c>
      <c r="D312" s="7">
        <v>512.4</v>
      </c>
      <c r="E312" s="7">
        <v>9.36</v>
      </c>
      <c r="F312" s="5">
        <v>-0.3</v>
      </c>
      <c r="G312" s="6" t="s">
        <v>112</v>
      </c>
      <c r="H312" s="6" t="s">
        <v>26</v>
      </c>
      <c r="I312" s="6"/>
      <c r="J312" s="17">
        <v>5</v>
      </c>
      <c r="K312" s="16" t="s">
        <v>165</v>
      </c>
      <c r="L312" s="26">
        <v>2152.0300000000002</v>
      </c>
      <c r="M312" s="25">
        <v>48.076000000000001</v>
      </c>
      <c r="N312" s="33">
        <v>39.493994999999998</v>
      </c>
      <c r="O312" s="7">
        <v>19.373000000000001</v>
      </c>
      <c r="P312" s="31"/>
      <c r="Q312" s="8">
        <v>18.352</v>
      </c>
      <c r="R312" s="9">
        <v>3.5815768930523031E-2</v>
      </c>
      <c r="S312" s="8">
        <v>8.5820059999999998</v>
      </c>
      <c r="T312" s="8">
        <v>69.78</v>
      </c>
      <c r="U312" s="8">
        <v>54.667416000000003</v>
      </c>
      <c r="V312" s="8">
        <v>3.6634500000000001</v>
      </c>
      <c r="W312" s="8">
        <v>2.8700389999999998</v>
      </c>
      <c r="X312" s="8">
        <v>4.9185499999999998</v>
      </c>
      <c r="Y312" s="8">
        <v>0.79341700000000004</v>
      </c>
      <c r="AB312" s="29">
        <f t="shared" si="4"/>
        <v>0</v>
      </c>
    </row>
    <row r="313" spans="1:28" x14ac:dyDescent="0.25">
      <c r="A313" s="36">
        <v>310</v>
      </c>
      <c r="B313" s="7">
        <v>2022</v>
      </c>
      <c r="C313" s="7">
        <v>2</v>
      </c>
      <c r="D313" s="7">
        <v>512.4</v>
      </c>
      <c r="E313" s="7">
        <v>9.36</v>
      </c>
      <c r="F313" s="5">
        <v>-0.3</v>
      </c>
      <c r="G313" s="6" t="s">
        <v>112</v>
      </c>
      <c r="H313" s="6" t="s">
        <v>113</v>
      </c>
      <c r="I313" s="6"/>
      <c r="J313" s="18">
        <v>9</v>
      </c>
      <c r="K313" s="16" t="s">
        <v>168</v>
      </c>
      <c r="L313" s="26">
        <v>4211.26</v>
      </c>
      <c r="M313" s="25">
        <v>71.233000000000004</v>
      </c>
      <c r="N313" s="33">
        <v>55.935991000000001</v>
      </c>
      <c r="O313" s="7">
        <v>19.373000000000001</v>
      </c>
      <c r="P313" s="31"/>
      <c r="Q313" s="8">
        <v>13.282</v>
      </c>
      <c r="R313" s="9">
        <v>2.5921155347384858E-2</v>
      </c>
      <c r="S313" s="8">
        <v>15.297006</v>
      </c>
      <c r="T313" s="8">
        <v>134.01</v>
      </c>
      <c r="U313" s="8">
        <v>177.27207899999999</v>
      </c>
      <c r="V313" s="8">
        <v>7.0355249999999998</v>
      </c>
      <c r="W313" s="8">
        <v>9.3067840000000004</v>
      </c>
      <c r="X313" s="8">
        <v>8.2614750000000008</v>
      </c>
      <c r="Y313" s="8">
        <v>-2.2712530000000002</v>
      </c>
      <c r="AB313" s="29">
        <f t="shared" si="4"/>
        <v>0</v>
      </c>
    </row>
    <row r="314" spans="1:28" x14ac:dyDescent="0.25">
      <c r="A314" s="36">
        <v>311</v>
      </c>
      <c r="B314" s="7">
        <v>2022</v>
      </c>
      <c r="C314" s="7">
        <v>2</v>
      </c>
      <c r="D314" s="7">
        <v>512.4</v>
      </c>
      <c r="E314" s="7">
        <v>9.36</v>
      </c>
      <c r="F314" s="5">
        <v>-0.3</v>
      </c>
      <c r="G314" s="6" t="s">
        <v>112</v>
      </c>
      <c r="H314" s="6" t="s">
        <v>27</v>
      </c>
      <c r="I314" s="6"/>
      <c r="J314" s="18">
        <v>5</v>
      </c>
      <c r="K314" s="16" t="s">
        <v>167</v>
      </c>
      <c r="L314" s="26">
        <v>717.8</v>
      </c>
      <c r="M314" s="25">
        <v>16.908000000000001</v>
      </c>
      <c r="N314" s="33">
        <v>12.898999999999999</v>
      </c>
      <c r="O314" s="7">
        <v>19.373000000000001</v>
      </c>
      <c r="P314" s="31"/>
      <c r="Q314" s="8">
        <v>17.97</v>
      </c>
      <c r="R314" s="9">
        <v>3.5070257611241218E-2</v>
      </c>
      <c r="S314" s="8">
        <v>4.0090000000000003</v>
      </c>
      <c r="T314" s="8">
        <v>35.633000000000003</v>
      </c>
      <c r="U314" s="7">
        <v>35.5</v>
      </c>
      <c r="V314" s="8">
        <v>1.870733</v>
      </c>
      <c r="W314" s="8">
        <v>1.86375</v>
      </c>
      <c r="X314" s="8">
        <v>2.1382669999999999</v>
      </c>
      <c r="Y314" s="8">
        <v>6.9829999999999996E-3</v>
      </c>
      <c r="AB314" s="29">
        <f t="shared" si="4"/>
        <v>-4.9999999984784438E-7</v>
      </c>
    </row>
    <row r="315" spans="1:28" x14ac:dyDescent="0.25">
      <c r="A315" s="36">
        <v>312</v>
      </c>
      <c r="B315" s="7">
        <v>2022</v>
      </c>
      <c r="C315" s="7">
        <v>2</v>
      </c>
      <c r="D315" s="7">
        <v>512.4</v>
      </c>
      <c r="E315" s="7">
        <v>9.36</v>
      </c>
      <c r="F315" s="5">
        <v>-0.3</v>
      </c>
      <c r="G315" s="6" t="s">
        <v>112</v>
      </c>
      <c r="H315" s="6" t="s">
        <v>28</v>
      </c>
      <c r="I315" s="6"/>
      <c r="J315" s="18">
        <v>5</v>
      </c>
      <c r="K315" s="16" t="s">
        <v>165</v>
      </c>
      <c r="L315" s="26">
        <v>1350.55</v>
      </c>
      <c r="M315" s="25">
        <v>32.691000000000003</v>
      </c>
      <c r="N315" s="33">
        <v>24.57</v>
      </c>
      <c r="O315" s="7">
        <v>19.373000000000001</v>
      </c>
      <c r="P315" s="31"/>
      <c r="Q315" s="8">
        <v>18.193000000000001</v>
      </c>
      <c r="R315" s="9">
        <v>3.550546448087432E-2</v>
      </c>
      <c r="S315" s="8">
        <v>8.1209980000000002</v>
      </c>
      <c r="T315" s="8">
        <v>64.819999999999993</v>
      </c>
      <c r="U315" s="12">
        <v>49.174157000000001</v>
      </c>
      <c r="V315" s="8">
        <v>3.4030499999999999</v>
      </c>
      <c r="W315" s="8">
        <v>2.5816430000000001</v>
      </c>
      <c r="X315" s="8">
        <v>4.7179500000000001</v>
      </c>
      <c r="Y315" s="8">
        <v>0.82140500000000005</v>
      </c>
      <c r="AB315" s="29">
        <f t="shared" si="4"/>
        <v>0</v>
      </c>
    </row>
    <row r="316" spans="1:28" x14ac:dyDescent="0.25">
      <c r="A316" s="36">
        <v>313</v>
      </c>
      <c r="B316" s="7">
        <v>2022</v>
      </c>
      <c r="C316" s="7">
        <v>2</v>
      </c>
      <c r="D316" s="7">
        <v>512.4</v>
      </c>
      <c r="E316" s="7">
        <v>9.36</v>
      </c>
      <c r="F316" s="5">
        <v>-0.3</v>
      </c>
      <c r="G316" s="6" t="s">
        <v>112</v>
      </c>
      <c r="H316" s="6" t="s">
        <v>69</v>
      </c>
      <c r="I316" s="6"/>
      <c r="J316" s="18">
        <v>5</v>
      </c>
      <c r="K316" s="16" t="s">
        <v>167</v>
      </c>
      <c r="L316" s="26">
        <v>722.85</v>
      </c>
      <c r="M316" s="25">
        <v>17.603000000000002</v>
      </c>
      <c r="N316" s="33">
        <v>14.374001</v>
      </c>
      <c r="O316" s="7">
        <v>19.373000000000001</v>
      </c>
      <c r="P316" s="31"/>
      <c r="Q316" s="8">
        <v>19.885000000000002</v>
      </c>
      <c r="R316" s="9">
        <v>3.8807572209211556E-2</v>
      </c>
      <c r="S316" s="8">
        <v>3.2290000000000001</v>
      </c>
      <c r="T316" s="8">
        <v>19.321000000000002</v>
      </c>
      <c r="U316" s="7">
        <v>38</v>
      </c>
      <c r="V316" s="8">
        <v>1.0143530000000001</v>
      </c>
      <c r="W316" s="8">
        <v>1.9950000000000001</v>
      </c>
      <c r="X316" s="8">
        <v>2.2146469999999998</v>
      </c>
      <c r="Y316" s="8">
        <v>-0.98064700000000005</v>
      </c>
      <c r="AB316" s="29">
        <f t="shared" si="4"/>
        <v>-5.0000000006988898E-7</v>
      </c>
    </row>
    <row r="317" spans="1:28" x14ac:dyDescent="0.25">
      <c r="A317" s="36">
        <v>314</v>
      </c>
      <c r="B317" s="7">
        <v>2022</v>
      </c>
      <c r="C317" s="7">
        <v>2</v>
      </c>
      <c r="D317" s="7">
        <v>512.4</v>
      </c>
      <c r="E317" s="7">
        <v>9.36</v>
      </c>
      <c r="F317" s="5">
        <v>-0.3</v>
      </c>
      <c r="G317" s="6" t="s">
        <v>112</v>
      </c>
      <c r="H317" s="6" t="s">
        <v>30</v>
      </c>
      <c r="I317" s="6"/>
      <c r="J317" s="18">
        <v>5</v>
      </c>
      <c r="K317" s="16" t="s">
        <v>165</v>
      </c>
      <c r="L317" s="26">
        <v>1373.85</v>
      </c>
      <c r="M317" s="25">
        <v>36.188000000000002</v>
      </c>
      <c r="N317" s="33">
        <v>29.696995000000001</v>
      </c>
      <c r="O317" s="7">
        <v>19.373000000000001</v>
      </c>
      <c r="P317" s="31"/>
      <c r="Q317" s="8">
        <v>21.616</v>
      </c>
      <c r="R317" s="9">
        <v>4.2185792349726775E-2</v>
      </c>
      <c r="S317" s="8">
        <v>6.4909970000000001</v>
      </c>
      <c r="T317" s="8">
        <v>38.250999999999998</v>
      </c>
      <c r="U317" s="7">
        <v>30.5</v>
      </c>
      <c r="V317" s="8">
        <v>2.008178</v>
      </c>
      <c r="W317" s="8">
        <v>1.6012500000000001</v>
      </c>
      <c r="X317" s="8">
        <v>4.4828229999999998</v>
      </c>
      <c r="Y317" s="8">
        <v>0.40692499999999998</v>
      </c>
      <c r="AB317" s="29">
        <f t="shared" si="4"/>
        <v>-5.0000000006988898E-7</v>
      </c>
    </row>
    <row r="318" spans="1:28" x14ac:dyDescent="0.25">
      <c r="A318" s="36">
        <v>315</v>
      </c>
      <c r="B318" s="7">
        <v>2022</v>
      </c>
      <c r="C318" s="7">
        <v>2</v>
      </c>
      <c r="D318" s="7">
        <v>512.4</v>
      </c>
      <c r="E318" s="7">
        <v>9.36</v>
      </c>
      <c r="F318" s="5">
        <v>-0.3</v>
      </c>
      <c r="G318" s="6" t="s">
        <v>112</v>
      </c>
      <c r="H318" s="6" t="s">
        <v>32</v>
      </c>
      <c r="I318" s="6"/>
      <c r="J318" s="15">
        <v>5</v>
      </c>
      <c r="K318" s="16" t="s">
        <v>167</v>
      </c>
      <c r="L318" s="26">
        <v>723.83</v>
      </c>
      <c r="M318" s="25">
        <v>16.919</v>
      </c>
      <c r="N318" s="33">
        <v>13.473998999999999</v>
      </c>
      <c r="O318" s="7">
        <v>19.373000000000001</v>
      </c>
      <c r="P318" s="31"/>
      <c r="Q318" s="8">
        <v>18.614999999999998</v>
      </c>
      <c r="R318" s="9">
        <v>3.6329039812646367E-2</v>
      </c>
      <c r="S318" s="8">
        <v>3.4449999999999998</v>
      </c>
      <c r="T318" s="8">
        <v>22.956</v>
      </c>
      <c r="U318" s="7">
        <v>26.5</v>
      </c>
      <c r="V318" s="8">
        <v>1.20519</v>
      </c>
      <c r="W318" s="8">
        <v>1.3912500000000001</v>
      </c>
      <c r="X318" s="8">
        <v>2.239811</v>
      </c>
      <c r="Y318" s="8">
        <v>-0.18606</v>
      </c>
      <c r="AB318" s="29">
        <f t="shared" si="4"/>
        <v>0</v>
      </c>
    </row>
    <row r="319" spans="1:28" x14ac:dyDescent="0.25">
      <c r="A319" s="36">
        <v>316</v>
      </c>
      <c r="B319" s="7">
        <v>2022</v>
      </c>
      <c r="C319" s="7">
        <v>2</v>
      </c>
      <c r="D319" s="7">
        <v>512.4</v>
      </c>
      <c r="E319" s="7">
        <v>9.36</v>
      </c>
      <c r="F319" s="5">
        <v>-0.3</v>
      </c>
      <c r="G319" s="6" t="s">
        <v>112</v>
      </c>
      <c r="H319" s="6" t="s">
        <v>34</v>
      </c>
      <c r="I319" s="6"/>
      <c r="J319" s="17">
        <v>5</v>
      </c>
      <c r="K319" s="16" t="s">
        <v>165</v>
      </c>
      <c r="L319" s="26">
        <v>2714.07</v>
      </c>
      <c r="M319" s="25">
        <v>65.287999999999997</v>
      </c>
      <c r="N319" s="33">
        <v>51.499997</v>
      </c>
      <c r="O319" s="7">
        <v>19.373000000000001</v>
      </c>
      <c r="P319" s="31"/>
      <c r="Q319" s="8">
        <v>18.974999999999998</v>
      </c>
      <c r="R319" s="9">
        <v>3.7031615925058547E-2</v>
      </c>
      <c r="S319" s="8">
        <v>13.788004000000001</v>
      </c>
      <c r="T319" s="8">
        <v>62.52</v>
      </c>
      <c r="U319" s="5">
        <v>94</v>
      </c>
      <c r="V319" s="8">
        <v>3.2823000000000002</v>
      </c>
      <c r="W319" s="8">
        <v>4.9349999999999996</v>
      </c>
      <c r="X319" s="8">
        <v>10.505699</v>
      </c>
      <c r="Y319" s="8">
        <v>-1.6526959999999999</v>
      </c>
      <c r="AB319" s="29">
        <f t="shared" si="4"/>
        <v>0</v>
      </c>
    </row>
    <row r="320" spans="1:28" x14ac:dyDescent="0.25">
      <c r="A320" s="36">
        <v>317</v>
      </c>
      <c r="B320" s="7">
        <v>2022</v>
      </c>
      <c r="C320" s="7">
        <v>2</v>
      </c>
      <c r="D320" s="7">
        <v>512.4</v>
      </c>
      <c r="E320" s="7">
        <v>9.36</v>
      </c>
      <c r="F320" s="5">
        <v>-0.3</v>
      </c>
      <c r="G320" s="6" t="s">
        <v>112</v>
      </c>
      <c r="H320" s="6" t="s">
        <v>35</v>
      </c>
      <c r="I320" s="6"/>
      <c r="J320" s="18">
        <v>9</v>
      </c>
      <c r="K320" s="16" t="s">
        <v>165</v>
      </c>
      <c r="L320" s="26">
        <v>3512.41</v>
      </c>
      <c r="M320" s="25">
        <v>91.772000000000006</v>
      </c>
      <c r="N320" s="33">
        <v>71.321008000000006</v>
      </c>
      <c r="O320" s="7">
        <v>19.373000000000001</v>
      </c>
      <c r="P320" s="31"/>
      <c r="Q320" s="8">
        <v>20.305</v>
      </c>
      <c r="R320" s="9">
        <v>3.9627244340359094E-2</v>
      </c>
      <c r="S320" s="8">
        <v>20.451000000000001</v>
      </c>
      <c r="T320" s="8">
        <v>158.08000000000001</v>
      </c>
      <c r="U320" s="5">
        <v>102</v>
      </c>
      <c r="V320" s="8">
        <v>8.2992000000000008</v>
      </c>
      <c r="W320" s="8">
        <v>5.3550000000000004</v>
      </c>
      <c r="X320" s="8">
        <v>12.151797999999999</v>
      </c>
      <c r="Y320" s="8">
        <v>2.9441999999999999</v>
      </c>
      <c r="AB320" s="29">
        <f t="shared" si="4"/>
        <v>0</v>
      </c>
    </row>
    <row r="321" spans="20:23" x14ac:dyDescent="0.25">
      <c r="T321" s="4" t="e">
        <f>#REF!*0.0525</f>
        <v>#REF!</v>
      </c>
      <c r="V321" s="4" t="e">
        <f>#REF!/#REF!</f>
        <v>#REF!</v>
      </c>
      <c r="W321" s="4" t="e">
        <f>#REF!/#REF!</f>
        <v>#REF!</v>
      </c>
    </row>
    <row r="322" spans="20:23" x14ac:dyDescent="0.25">
      <c r="T322" s="30" t="e">
        <f>T321-#REF!</f>
        <v>#REF!</v>
      </c>
    </row>
  </sheetData>
  <autoFilter ref="B3:AB322"/>
  <mergeCells count="1">
    <mergeCell ref="E1:T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Dmitrij Ikonikov</cp:lastModifiedBy>
  <cp:lastPrinted>2020-11-06T08:12:01Z</cp:lastPrinted>
  <dcterms:created xsi:type="dcterms:W3CDTF">2020-09-01T05:28:57Z</dcterms:created>
  <dcterms:modified xsi:type="dcterms:W3CDTF">2022-03-04T10:56:31Z</dcterms:modified>
</cp:coreProperties>
</file>