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Žaneta\Desktop\DARBAS\Siluma, karstas vanduo ir cirkuliacija I-III mkr\2019-01\"/>
    </mc:Choice>
  </mc:AlternateContent>
  <bookViews>
    <workbookView xWindow="0" yWindow="0" windowWidth="17970" windowHeight="5520"/>
  </bookViews>
  <sheets>
    <sheet name="Table" sheetId="1" r:id="rId1"/>
  </sheets>
  <definedNames>
    <definedName name="_xlnm._FilterDatabase" localSheetId="0" hidden="1">Table!$A$4:$M$324</definedName>
    <definedName name="_xlnm.Print_Titles" localSheetId="0">Table!$1:$4</definedName>
  </definedNames>
  <calcPr calcId="152511"/>
</workbook>
</file>

<file path=xl/calcChain.xml><?xml version="1.0" encoding="utf-8"?>
<calcChain xmlns="http://schemas.openxmlformats.org/spreadsheetml/2006/main">
  <c r="D323" i="1" l="1"/>
  <c r="G21" i="1" l="1"/>
  <c r="I6" i="1" l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J5" i="1"/>
  <c r="I5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I210" i="1"/>
  <c r="J210" i="1"/>
  <c r="I211" i="1"/>
  <c r="J211" i="1"/>
  <c r="I212" i="1"/>
  <c r="J212" i="1"/>
  <c r="I213" i="1"/>
  <c r="J213" i="1"/>
  <c r="I214" i="1"/>
  <c r="J214" i="1"/>
  <c r="I215" i="1"/>
  <c r="J215" i="1"/>
  <c r="I216" i="1"/>
  <c r="J216" i="1"/>
  <c r="I217" i="1"/>
  <c r="J217" i="1"/>
  <c r="I218" i="1"/>
  <c r="J218" i="1"/>
  <c r="I219" i="1"/>
  <c r="J219" i="1"/>
  <c r="I220" i="1"/>
  <c r="J220" i="1"/>
  <c r="I221" i="1"/>
  <c r="J221" i="1"/>
  <c r="I222" i="1"/>
  <c r="J222" i="1"/>
  <c r="I223" i="1"/>
  <c r="J223" i="1"/>
  <c r="I224" i="1"/>
  <c r="J224" i="1"/>
  <c r="I225" i="1"/>
  <c r="J225" i="1"/>
  <c r="I226" i="1"/>
  <c r="J226" i="1"/>
  <c r="I227" i="1"/>
  <c r="J227" i="1"/>
  <c r="I228" i="1"/>
  <c r="J228" i="1"/>
  <c r="I229" i="1"/>
  <c r="J229" i="1"/>
  <c r="I230" i="1"/>
  <c r="J230" i="1"/>
  <c r="I231" i="1"/>
  <c r="J231" i="1"/>
  <c r="I232" i="1"/>
  <c r="J232" i="1"/>
  <c r="I233" i="1"/>
  <c r="J233" i="1"/>
  <c r="I234" i="1"/>
  <c r="J234" i="1"/>
  <c r="I235" i="1"/>
  <c r="J235" i="1"/>
  <c r="I236" i="1"/>
  <c r="J236" i="1"/>
  <c r="I237" i="1"/>
  <c r="J237" i="1"/>
  <c r="I238" i="1"/>
  <c r="J238" i="1"/>
  <c r="I239" i="1"/>
  <c r="J239" i="1"/>
  <c r="I240" i="1"/>
  <c r="J240" i="1"/>
  <c r="I241" i="1"/>
  <c r="J241" i="1"/>
  <c r="I242" i="1"/>
  <c r="J242" i="1"/>
  <c r="I243" i="1"/>
  <c r="J243" i="1"/>
  <c r="I244" i="1"/>
  <c r="J244" i="1"/>
  <c r="I245" i="1"/>
  <c r="J245" i="1"/>
  <c r="I246" i="1"/>
  <c r="J246" i="1"/>
  <c r="I247" i="1"/>
  <c r="J247" i="1"/>
  <c r="I248" i="1"/>
  <c r="J248" i="1"/>
  <c r="I249" i="1"/>
  <c r="J249" i="1"/>
  <c r="I250" i="1"/>
  <c r="J250" i="1"/>
  <c r="I251" i="1"/>
  <c r="J251" i="1"/>
  <c r="I252" i="1"/>
  <c r="J252" i="1"/>
  <c r="I253" i="1"/>
  <c r="J253" i="1"/>
  <c r="I254" i="1"/>
  <c r="J254" i="1"/>
  <c r="I255" i="1"/>
  <c r="J255" i="1"/>
  <c r="I256" i="1"/>
  <c r="J256" i="1"/>
  <c r="I257" i="1"/>
  <c r="J257" i="1"/>
  <c r="I258" i="1"/>
  <c r="J258" i="1"/>
  <c r="I259" i="1"/>
  <c r="J259" i="1"/>
  <c r="I260" i="1"/>
  <c r="J260" i="1"/>
  <c r="I261" i="1"/>
  <c r="J261" i="1"/>
  <c r="I262" i="1"/>
  <c r="J262" i="1"/>
  <c r="I263" i="1"/>
  <c r="J263" i="1"/>
  <c r="I264" i="1"/>
  <c r="J264" i="1"/>
  <c r="I265" i="1"/>
  <c r="J265" i="1"/>
  <c r="I266" i="1"/>
  <c r="J266" i="1"/>
  <c r="I267" i="1"/>
  <c r="J267" i="1"/>
  <c r="I268" i="1"/>
  <c r="J268" i="1"/>
  <c r="I269" i="1"/>
  <c r="J269" i="1"/>
  <c r="I270" i="1"/>
  <c r="J270" i="1"/>
  <c r="I271" i="1"/>
  <c r="J271" i="1"/>
  <c r="I272" i="1"/>
  <c r="J272" i="1"/>
  <c r="I273" i="1"/>
  <c r="J273" i="1"/>
  <c r="I274" i="1"/>
  <c r="J274" i="1"/>
  <c r="I275" i="1"/>
  <c r="J275" i="1"/>
  <c r="I276" i="1"/>
  <c r="J276" i="1"/>
  <c r="I277" i="1"/>
  <c r="J277" i="1"/>
  <c r="I278" i="1"/>
  <c r="J278" i="1"/>
  <c r="I279" i="1"/>
  <c r="J279" i="1"/>
  <c r="I280" i="1"/>
  <c r="J280" i="1"/>
  <c r="I281" i="1"/>
  <c r="J281" i="1"/>
  <c r="I282" i="1"/>
  <c r="J282" i="1"/>
  <c r="I283" i="1"/>
  <c r="J283" i="1"/>
  <c r="I284" i="1"/>
  <c r="J284" i="1"/>
  <c r="I285" i="1"/>
  <c r="J285" i="1"/>
  <c r="I286" i="1"/>
  <c r="J286" i="1"/>
  <c r="I287" i="1"/>
  <c r="J287" i="1"/>
  <c r="I288" i="1"/>
  <c r="J288" i="1"/>
  <c r="I289" i="1"/>
  <c r="J289" i="1"/>
  <c r="I290" i="1"/>
  <c r="J290" i="1"/>
  <c r="I291" i="1"/>
  <c r="J291" i="1"/>
  <c r="I292" i="1"/>
  <c r="J292" i="1"/>
  <c r="I293" i="1"/>
  <c r="J293" i="1"/>
  <c r="I294" i="1"/>
  <c r="J294" i="1"/>
  <c r="I295" i="1"/>
  <c r="J295" i="1"/>
  <c r="I296" i="1"/>
  <c r="J296" i="1"/>
  <c r="I297" i="1"/>
  <c r="J297" i="1"/>
  <c r="I298" i="1"/>
  <c r="J298" i="1"/>
  <c r="I299" i="1"/>
  <c r="J299" i="1"/>
  <c r="I300" i="1"/>
  <c r="J300" i="1"/>
  <c r="I301" i="1"/>
  <c r="J301" i="1"/>
  <c r="I302" i="1"/>
  <c r="J302" i="1"/>
  <c r="I303" i="1"/>
  <c r="J303" i="1"/>
  <c r="I304" i="1"/>
  <c r="J304" i="1"/>
  <c r="I305" i="1"/>
  <c r="J305" i="1"/>
  <c r="I306" i="1"/>
  <c r="J306" i="1"/>
  <c r="I307" i="1"/>
  <c r="J307" i="1"/>
  <c r="I308" i="1"/>
  <c r="J308" i="1"/>
  <c r="I309" i="1"/>
  <c r="J309" i="1"/>
  <c r="I310" i="1"/>
  <c r="J310" i="1"/>
  <c r="I311" i="1"/>
  <c r="J311" i="1"/>
  <c r="I312" i="1"/>
  <c r="J312" i="1"/>
  <c r="I313" i="1"/>
  <c r="J313" i="1"/>
  <c r="I314" i="1"/>
  <c r="J314" i="1"/>
  <c r="I315" i="1"/>
  <c r="J315" i="1"/>
  <c r="I316" i="1"/>
  <c r="J316" i="1"/>
  <c r="I317" i="1"/>
  <c r="J317" i="1"/>
  <c r="I318" i="1"/>
  <c r="J318" i="1"/>
  <c r="I319" i="1"/>
  <c r="J319" i="1"/>
  <c r="I320" i="1"/>
  <c r="J320" i="1"/>
  <c r="I321" i="1"/>
  <c r="J321" i="1"/>
  <c r="I322" i="1"/>
  <c r="J322" i="1"/>
  <c r="G220" i="1" l="1"/>
  <c r="G221" i="1"/>
  <c r="G322" i="1" l="1"/>
  <c r="G315" i="1"/>
  <c r="G312" i="1"/>
  <c r="G309" i="1"/>
  <c r="G307" i="1"/>
  <c r="G279" i="1"/>
  <c r="G270" i="1"/>
  <c r="G268" i="1"/>
  <c r="G263" i="1"/>
  <c r="G255" i="1"/>
  <c r="G254" i="1"/>
  <c r="G253" i="1"/>
  <c r="G252" i="1"/>
  <c r="G251" i="1"/>
  <c r="G250" i="1"/>
  <c r="G249" i="1"/>
  <c r="G248" i="1"/>
  <c r="G246" i="1"/>
  <c r="G238" i="1"/>
  <c r="G237" i="1"/>
  <c r="G236" i="1"/>
  <c r="G235" i="1"/>
  <c r="G233" i="1"/>
  <c r="G228" i="1"/>
  <c r="G226" i="1"/>
  <c r="G225" i="1"/>
  <c r="G224" i="1"/>
  <c r="G214" i="1"/>
  <c r="G209" i="1"/>
  <c r="G203" i="1"/>
  <c r="G201" i="1"/>
  <c r="G199" i="1"/>
  <c r="G198" i="1"/>
  <c r="G197" i="1"/>
  <c r="G196" i="1"/>
  <c r="G195" i="1"/>
  <c r="G192" i="1"/>
  <c r="G189" i="1"/>
  <c r="G178" i="1"/>
  <c r="G177" i="1"/>
  <c r="G176" i="1"/>
  <c r="G175" i="1"/>
  <c r="G163" i="1"/>
  <c r="G157" i="1"/>
  <c r="G156" i="1"/>
  <c r="G154" i="1"/>
  <c r="G150" i="1"/>
  <c r="G149" i="1"/>
  <c r="G148" i="1"/>
  <c r="G120" i="1"/>
  <c r="G117" i="1"/>
  <c r="G111" i="1"/>
  <c r="G110" i="1"/>
  <c r="G109" i="1"/>
  <c r="G108" i="1"/>
  <c r="G107" i="1"/>
  <c r="G100" i="1"/>
  <c r="G95" i="1"/>
  <c r="G94" i="1"/>
  <c r="G85" i="1"/>
  <c r="G84" i="1"/>
  <c r="G74" i="1"/>
  <c r="G66" i="1"/>
  <c r="G63" i="1"/>
  <c r="G56" i="1"/>
  <c r="G55" i="1"/>
  <c r="G37" i="1"/>
  <c r="G35" i="1"/>
  <c r="G34" i="1"/>
  <c r="G33" i="1"/>
  <c r="G32" i="1"/>
  <c r="G31" i="1"/>
  <c r="G30" i="1"/>
  <c r="G26" i="1"/>
  <c r="G25" i="1"/>
  <c r="G24" i="1"/>
  <c r="G17" i="1"/>
  <c r="G7" i="1"/>
  <c r="G321" i="1"/>
  <c r="G320" i="1"/>
  <c r="G319" i="1"/>
  <c r="G318" i="1"/>
  <c r="G317" i="1"/>
  <c r="G316" i="1"/>
  <c r="G314" i="1"/>
  <c r="G313" i="1"/>
  <c r="G311" i="1"/>
  <c r="G310" i="1"/>
  <c r="G308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8" i="1"/>
  <c r="G277" i="1"/>
  <c r="G276" i="1"/>
  <c r="G275" i="1"/>
  <c r="G274" i="1"/>
  <c r="G273" i="1"/>
  <c r="G272" i="1"/>
  <c r="G271" i="1"/>
  <c r="G269" i="1"/>
  <c r="G267" i="1"/>
  <c r="G266" i="1"/>
  <c r="G265" i="1"/>
  <c r="G264" i="1"/>
  <c r="G262" i="1"/>
  <c r="G261" i="1"/>
  <c r="G260" i="1"/>
  <c r="G259" i="1"/>
  <c r="G258" i="1"/>
  <c r="G257" i="1"/>
  <c r="G256" i="1"/>
  <c r="G247" i="1"/>
  <c r="G245" i="1"/>
  <c r="G244" i="1"/>
  <c r="G243" i="1"/>
  <c r="G242" i="1"/>
  <c r="G241" i="1"/>
  <c r="G240" i="1"/>
  <c r="G239" i="1"/>
  <c r="G234" i="1"/>
  <c r="G232" i="1"/>
  <c r="G231" i="1"/>
  <c r="G230" i="1"/>
  <c r="G229" i="1"/>
  <c r="G227" i="1"/>
  <c r="G223" i="1"/>
  <c r="G222" i="1"/>
  <c r="G219" i="1"/>
  <c r="G218" i="1"/>
  <c r="G217" i="1"/>
  <c r="G216" i="1"/>
  <c r="G215" i="1"/>
  <c r="G213" i="1"/>
  <c r="G212" i="1"/>
  <c r="G211" i="1"/>
  <c r="G210" i="1"/>
  <c r="G208" i="1"/>
  <c r="G207" i="1"/>
  <c r="G206" i="1"/>
  <c r="G205" i="1"/>
  <c r="G204" i="1"/>
  <c r="G202" i="1"/>
  <c r="G200" i="1"/>
  <c r="G194" i="1"/>
  <c r="G193" i="1"/>
  <c r="G191" i="1"/>
  <c r="G190" i="1"/>
  <c r="G188" i="1"/>
  <c r="G187" i="1"/>
  <c r="G186" i="1"/>
  <c r="G185" i="1"/>
  <c r="G184" i="1"/>
  <c r="G183" i="1"/>
  <c r="G182" i="1"/>
  <c r="G181" i="1"/>
  <c r="G180" i="1"/>
  <c r="G179" i="1"/>
  <c r="G174" i="1"/>
  <c r="G173" i="1"/>
  <c r="G172" i="1"/>
  <c r="G171" i="1"/>
  <c r="G170" i="1"/>
  <c r="G169" i="1"/>
  <c r="G168" i="1"/>
  <c r="G167" i="1"/>
  <c r="G166" i="1"/>
  <c r="G165" i="1"/>
  <c r="G164" i="1"/>
  <c r="G162" i="1"/>
  <c r="G161" i="1"/>
  <c r="G160" i="1"/>
  <c r="G159" i="1"/>
  <c r="G158" i="1"/>
  <c r="G155" i="1"/>
  <c r="G153" i="1"/>
  <c r="G152" i="1"/>
  <c r="G151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19" i="1"/>
  <c r="G118" i="1"/>
  <c r="G116" i="1"/>
  <c r="G115" i="1"/>
  <c r="G114" i="1"/>
  <c r="G113" i="1"/>
  <c r="G112" i="1"/>
  <c r="G106" i="1"/>
  <c r="G105" i="1"/>
  <c r="G104" i="1"/>
  <c r="G103" i="1"/>
  <c r="G102" i="1"/>
  <c r="G101" i="1"/>
  <c r="G99" i="1"/>
  <c r="G98" i="1"/>
  <c r="G97" i="1"/>
  <c r="G96" i="1"/>
  <c r="G93" i="1"/>
  <c r="G92" i="1"/>
  <c r="G91" i="1"/>
  <c r="G90" i="1"/>
  <c r="G89" i="1"/>
  <c r="G88" i="1"/>
  <c r="G87" i="1"/>
  <c r="G86" i="1"/>
  <c r="G83" i="1"/>
  <c r="G82" i="1"/>
  <c r="G81" i="1"/>
  <c r="G80" i="1"/>
  <c r="G79" i="1"/>
  <c r="G78" i="1"/>
  <c r="G77" i="1"/>
  <c r="G76" i="1"/>
  <c r="G75" i="1"/>
  <c r="G73" i="1"/>
  <c r="G72" i="1"/>
  <c r="G71" i="1"/>
  <c r="G70" i="1"/>
  <c r="G69" i="1"/>
  <c r="G68" i="1"/>
  <c r="G67" i="1"/>
  <c r="G65" i="1"/>
  <c r="G64" i="1"/>
  <c r="G62" i="1"/>
  <c r="G61" i="1"/>
  <c r="G60" i="1"/>
  <c r="G59" i="1"/>
  <c r="G58" i="1"/>
  <c r="G57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6" i="1"/>
  <c r="G29" i="1"/>
  <c r="G28" i="1"/>
  <c r="G27" i="1"/>
  <c r="G23" i="1"/>
  <c r="G22" i="1"/>
  <c r="G20" i="1"/>
  <c r="G19" i="1"/>
  <c r="G18" i="1"/>
  <c r="G16" i="1"/>
  <c r="G15" i="1"/>
  <c r="G14" i="1"/>
  <c r="G13" i="1"/>
  <c r="G12" i="1"/>
  <c r="G11" i="1"/>
  <c r="G10" i="1"/>
  <c r="G9" i="1"/>
  <c r="G8" i="1"/>
  <c r="G6" i="1"/>
  <c r="G5" i="1"/>
</calcChain>
</file>

<file path=xl/sharedStrings.xml><?xml version="1.0" encoding="utf-8"?>
<sst xmlns="http://schemas.openxmlformats.org/spreadsheetml/2006/main" count="656" uniqueCount="115">
  <si>
    <t>Gatvė</t>
  </si>
  <si>
    <t>Namas</t>
  </si>
  <si>
    <t>Draugystės g.</t>
  </si>
  <si>
    <t xml:space="preserve">   1</t>
  </si>
  <si>
    <t xml:space="preserve">   3</t>
  </si>
  <si>
    <t xml:space="preserve">  11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</si>
  <si>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</si>
  <si>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</si>
  <si>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</si>
  <si>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</si>
  <si>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</si>
  <si>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</si>
  <si>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</si>
  <si>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</si>
  <si>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</si>
  <si>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</si>
  <si>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</si>
  <si>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</si>
  <si>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27</t>
  </si>
  <si>
    <t xml:space="preserve">  27A</t>
  </si>
  <si>
    <t xml:space="preserve">  29</t>
  </si>
  <si>
    <t xml:space="preserve">  31</t>
  </si>
  <si>
    <t>Energetikų g.</t>
  </si>
  <si>
    <t xml:space="preserve">   6</t>
  </si>
  <si>
    <t xml:space="preserve">   8</t>
  </si>
  <si>
    <t xml:space="preserve">  10</t>
  </si>
  <si>
    <t xml:space="preserve">  12</t>
  </si>
  <si>
    <t xml:space="preserve">  26</t>
  </si>
  <si>
    <t xml:space="preserve">  28</t>
  </si>
  <si>
    <t xml:space="preserve">  30</t>
  </si>
  <si>
    <t xml:space="preserve">  32</t>
  </si>
  <si>
    <t xml:space="preserve">  36</t>
  </si>
  <si>
    <t xml:space="preserve">  38</t>
  </si>
  <si>
    <t xml:space="preserve">  40</t>
  </si>
  <si>
    <t xml:space="preserve">  42</t>
  </si>
  <si>
    <t xml:space="preserve">  44</t>
  </si>
  <si>
    <t xml:space="preserve">  46</t>
  </si>
  <si>
    <t xml:space="preserve">  48</t>
  </si>
  <si>
    <t xml:space="preserve">  50</t>
  </si>
  <si>
    <t xml:space="preserve">  52</t>
  </si>
  <si>
    <t xml:space="preserve">  54</t>
  </si>
  <si>
    <t xml:space="preserve">  60</t>
  </si>
  <si>
    <t xml:space="preserve">  62</t>
  </si>
  <si>
    <t xml:space="preserve">  66</t>
  </si>
  <si>
    <t xml:space="preserve">  68</t>
  </si>
  <si>
    <t xml:space="preserve">  70</t>
  </si>
  <si>
    <t xml:space="preserve">  72</t>
  </si>
  <si>
    <t>Festivalio g.</t>
  </si>
  <si>
    <t xml:space="preserve">   9</t>
  </si>
  <si>
    <t>Jaunystės g.</t>
  </si>
  <si>
    <t xml:space="preserve">   5</t>
  </si>
  <si>
    <t xml:space="preserve">   7</t>
  </si>
  <si>
    <t xml:space="preserve">  19</t>
  </si>
  <si>
    <t>Kosmoso g.</t>
  </si>
  <si>
    <t xml:space="preserve">   4</t>
  </si>
  <si>
    <t xml:space="preserve">  34</t>
  </si>
  <si>
    <t>Parko g.</t>
  </si>
  <si>
    <t xml:space="preserve">   2</t>
  </si>
  <si>
    <t>Partizanų g.</t>
  </si>
  <si>
    <t>Sedulinos alėja</t>
  </si>
  <si>
    <t xml:space="preserve">  35</t>
  </si>
  <si>
    <t xml:space="preserve">  45</t>
  </si>
  <si>
    <t xml:space="preserve">  47</t>
  </si>
  <si>
    <t xml:space="preserve">  53</t>
  </si>
  <si>
    <t xml:space="preserve">  55</t>
  </si>
  <si>
    <t xml:space="preserve">  57</t>
  </si>
  <si>
    <t xml:space="preserve">  59</t>
  </si>
  <si>
    <t xml:space="preserve">  61</t>
  </si>
  <si>
    <t xml:space="preserve">  63</t>
  </si>
  <si>
    <t xml:space="preserve">  65</t>
  </si>
  <si>
    <t xml:space="preserve">  67</t>
  </si>
  <si>
    <t xml:space="preserve">  69</t>
  </si>
  <si>
    <t xml:space="preserve">  71</t>
  </si>
  <si>
    <t xml:space="preserve">  73</t>
  </si>
  <si>
    <t xml:space="preserve">  75</t>
  </si>
  <si>
    <t>Statybininkų g.</t>
  </si>
  <si>
    <t>Taikos pr.</t>
  </si>
  <si>
    <t xml:space="preserve">  56</t>
  </si>
  <si>
    <t xml:space="preserve">  58</t>
  </si>
  <si>
    <t xml:space="preserve">  72A</t>
  </si>
  <si>
    <t xml:space="preserve">  72B</t>
  </si>
  <si>
    <t xml:space="preserve">  72V</t>
  </si>
  <si>
    <t xml:space="preserve">  74</t>
  </si>
  <si>
    <t xml:space="preserve">  74B</t>
  </si>
  <si>
    <t xml:space="preserve">  76</t>
  </si>
  <si>
    <t xml:space="preserve">  78A</t>
  </si>
  <si>
    <t xml:space="preserve">  78B</t>
  </si>
  <si>
    <t xml:space="preserve">  80</t>
  </si>
  <si>
    <t xml:space="preserve">  82</t>
  </si>
  <si>
    <t xml:space="preserve">  84</t>
  </si>
  <si>
    <t xml:space="preserve">  88</t>
  </si>
  <si>
    <t>Tarybų g.</t>
  </si>
  <si>
    <t xml:space="preserve">   5A</t>
  </si>
  <si>
    <t>Veteranų g.</t>
  </si>
  <si>
    <t>Vilties g.</t>
  </si>
  <si>
    <t>Visagino g.</t>
  </si>
  <si>
    <t xml:space="preserve">  16A</t>
  </si>
  <si>
    <t>Eil. Nr.</t>
  </si>
  <si>
    <t xml:space="preserve">Plotas šilumos paskirstymui, m² </t>
  </si>
  <si>
    <t xml:space="preserve"> MWh</t>
  </si>
  <si>
    <t>Maksimali 
norma, 
kWh/m²</t>
  </si>
  <si>
    <t>Vidutinė
norma,
 kWh/m²</t>
  </si>
  <si>
    <t>Faktinis suvartojimas, 
kWh/m²</t>
  </si>
  <si>
    <t>Šildymo kaina, EUR/m² 
(be PVM)</t>
  </si>
  <si>
    <t xml:space="preserve">Šilumos kiekis šildymui,
 kWh/m²/
dienolaipsniai
</t>
  </si>
  <si>
    <t>Šilumos suvartojimas šildymui 2019 m. vasario mėnesį</t>
  </si>
  <si>
    <t>vidurkis:</t>
  </si>
  <si>
    <t>kWh/m²</t>
  </si>
  <si>
    <t>EUR/m²</t>
  </si>
  <si>
    <t>0,2° C</t>
  </si>
  <si>
    <t>5,99 euro centai / kWh</t>
  </si>
  <si>
    <t>Vidutinė lauko oro temperatūra:</t>
  </si>
  <si>
    <t xml:space="preserve"> Kaina: </t>
  </si>
  <si>
    <t>Dienolaipsniai:</t>
  </si>
  <si>
    <t>Iš viso: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</si>
</sst>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2" x14ac:knownFonts="1">
    <font>
      <sz val="11"/>
      <name val="Calibri"/>
    </font>
    <font>
      <sz val="11"/>
      <color rgb="FFFF0000"/>
      <name val="Calibri"/>
      <family val="2"/>
      <charset val="186"/>
    </font>
    <font>
      <sz val="11"/>
      <color rgb="FF00B0F0"/>
      <name val="Calibri"/>
      <family val="2"/>
      <charset val="186"/>
    </font>
    <font>
      <b/>
      <sz val="11"/>
      <color rgb="FF00B0F0"/>
      <name val="Calibri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rgb="FF0070C0"/>
      <name val="Times New Roman"/>
      <family val="1"/>
      <charset val="186"/>
    </font>
    <font>
      <b/>
      <sz val="10"/>
      <color theme="7" tint="-0.499984740745262"/>
      <name val="Times New Roman"/>
      <family val="1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164" fontId="7" fillId="2" borderId="0" xfId="0" applyNumberFormat="1" applyFont="1" applyFill="1"/>
    <xf numFmtId="0" fontId="5" fillId="2" borderId="0" xfId="0" applyFont="1" applyFill="1" applyAlignment="1">
      <alignment horizontal="center"/>
    </xf>
    <xf numFmtId="2" fontId="0" fillId="0" borderId="0" xfId="0" applyNumberFormat="1" applyFont="1"/>
    <xf numFmtId="0" fontId="2" fillId="0" borderId="0" xfId="0" applyNumberFormat="1" applyFont="1" applyFill="1"/>
    <xf numFmtId="0" fontId="0" fillId="0" borderId="1" xfId="0" applyNumberFormat="1" applyFont="1" applyBorder="1"/>
    <xf numFmtId="0" fontId="10" fillId="0" borderId="1" xfId="0" applyNumberFormat="1" applyFont="1" applyFill="1" applyBorder="1"/>
    <xf numFmtId="164" fontId="10" fillId="0" borderId="1" xfId="0" applyNumberFormat="1" applyFont="1" applyFill="1" applyBorder="1"/>
    <xf numFmtId="2" fontId="10" fillId="0" borderId="1" xfId="0" applyNumberFormat="1" applyFont="1" applyFill="1" applyBorder="1"/>
    <xf numFmtId="165" fontId="10" fillId="0" borderId="1" xfId="0" applyNumberFormat="1" applyFont="1" applyBorder="1"/>
    <xf numFmtId="165" fontId="10" fillId="0" borderId="1" xfId="0" applyNumberFormat="1" applyFont="1" applyFill="1" applyBorder="1"/>
    <xf numFmtId="0" fontId="0" fillId="0" borderId="1" xfId="0" applyNumberFormat="1" applyFont="1" applyFill="1" applyBorder="1"/>
    <xf numFmtId="0" fontId="4" fillId="0" borderId="0" xfId="0" applyFont="1" applyFill="1" applyAlignment="1">
      <alignment horizontal="center"/>
    </xf>
    <xf numFmtId="0" fontId="0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right"/>
    </xf>
    <xf numFmtId="0" fontId="9" fillId="0" borderId="2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1" fillId="0" borderId="3" xfId="0" applyNumberFormat="1" applyFont="1" applyBorder="1" applyAlignment="1">
      <alignment horizontal="right"/>
    </xf>
    <xf numFmtId="0" fontId="0" fillId="0" borderId="5" xfId="0" applyNumberFormat="1" applyFont="1" applyBorder="1"/>
    <xf numFmtId="0" fontId="0" fillId="0" borderId="4" xfId="0" applyNumberFormat="1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7"/>
  <sheetViews>
    <sheetView tabSelected="1" topLeftCell="A300" workbookViewId="0">
      <selection activeCell="A324" sqref="A324"/>
    </sheetView>
  </sheetViews>
  <sheetFormatPr defaultRowHeight="15" x14ac:dyDescent="0.25"/>
  <cols>
    <col min="1" max="1" width="4.140625" customWidth="1"/>
    <col min="2" max="2" width="15" customWidth="1"/>
    <col min="3" max="3" width="6.28515625" customWidth="1"/>
    <col min="4" max="4" width="11.7109375" customWidth="1"/>
    <col min="5" max="5" width="8" customWidth="1"/>
    <col min="6" max="6" width="9.5703125" style="1" customWidth="1"/>
    <col min="7" max="7" width="8.7109375" style="1" customWidth="1"/>
    <col min="8" max="8" width="11" style="2" customWidth="1"/>
    <col min="9" max="9" width="11.7109375" style="2" customWidth="1"/>
    <col min="10" max="10" width="12.28515625" style="2" customWidth="1"/>
    <col min="11" max="11" width="15" style="2" customWidth="1"/>
  </cols>
  <sheetData>
    <row r="1" spans="1:10" ht="15.75" x14ac:dyDescent="0.25">
      <c r="A1" s="23" t="s">
        <v>105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25">
      <c r="A2" s="25" t="s">
        <v>111</v>
      </c>
      <c r="B2" s="25"/>
      <c r="C2" s="25"/>
      <c r="D2" s="5" t="s">
        <v>109</v>
      </c>
      <c r="G2" s="27" t="s">
        <v>113</v>
      </c>
      <c r="H2" s="27"/>
      <c r="I2" s="6">
        <v>498.4</v>
      </c>
      <c r="J2" s="4"/>
    </row>
    <row r="3" spans="1:10" x14ac:dyDescent="0.25">
      <c r="A3" s="26" t="s">
        <v>112</v>
      </c>
      <c r="B3" s="26"/>
      <c r="C3" s="26"/>
      <c r="D3" s="8" t="s">
        <v>110</v>
      </c>
      <c r="F3" s="7"/>
      <c r="G3" s="7"/>
      <c r="H3" s="7"/>
      <c r="I3" s="4"/>
      <c r="J3" s="4"/>
    </row>
    <row r="4" spans="1:10" ht="63.75" x14ac:dyDescent="0.25">
      <c r="A4" s="9" t="s">
        <v>97</v>
      </c>
      <c r="B4" s="9" t="s">
        <v>0</v>
      </c>
      <c r="C4" s="9" t="s">
        <v>1</v>
      </c>
      <c r="D4" s="9" t="s">
        <v>98</v>
      </c>
      <c r="E4" s="9" t="s">
        <v>99</v>
      </c>
      <c r="F4" s="10" t="s">
        <v>100</v>
      </c>
      <c r="G4" s="10" t="s">
        <v>101</v>
      </c>
      <c r="H4" s="10" t="s">
        <v>102</v>
      </c>
      <c r="I4" s="9" t="s">
        <v>103</v>
      </c>
      <c r="J4" s="9" t="s">
        <v>104</v>
      </c>
    </row>
    <row r="5" spans="1:10" x14ac:dyDescent="0.25">
      <c r="A5" s="16">
        <v>1</v>
      </c>
      <c r="B5" s="16" t="s">
        <v>2</v>
      </c>
      <c r="C5" s="16" t="s">
        <v>3</v>
      </c>
      <c r="D5" s="16">
        <v>1956.3</v>
      </c>
      <c r="E5" s="18">
        <v>39.049999999999997</v>
      </c>
      <c r="F5" s="17">
        <v>30.951000000000001</v>
      </c>
      <c r="G5" s="18">
        <f>F5*0.7059</f>
        <v>21.848310899999998</v>
      </c>
      <c r="H5" s="17">
        <v>19.960999999999999</v>
      </c>
      <c r="I5" s="19">
        <f>H5*5.99/100</f>
        <v>1.1956639</v>
      </c>
      <c r="J5" s="20">
        <f>H5/498.4</f>
        <v>4.0050160513643657E-2</v>
      </c>
    </row>
    <row r="6" spans="1:10" x14ac:dyDescent="0.25">
      <c r="A6" s="16">
        <v>2</v>
      </c>
      <c r="B6" s="16" t="s">
        <v>2</v>
      </c>
      <c r="C6" s="16" t="s">
        <v>4</v>
      </c>
      <c r="D6" s="16">
        <v>1953.3</v>
      </c>
      <c r="E6" s="18">
        <v>37.708998999999999</v>
      </c>
      <c r="F6" s="17">
        <v>30.951000000000001</v>
      </c>
      <c r="G6" s="18">
        <f>F6*0.7059</f>
        <v>21.848310899999998</v>
      </c>
      <c r="H6" s="17">
        <v>19.305</v>
      </c>
      <c r="I6" s="19">
        <f t="shared" ref="I6:I69" si="0">H6*5.99/100</f>
        <v>1.1563695000000001</v>
      </c>
      <c r="J6" s="20">
        <f t="shared" ref="J6:J69" si="1">H6/498.4</f>
        <v>3.8733948635634029E-2</v>
      </c>
    </row>
    <row r="7" spans="1:10" x14ac:dyDescent="0.25">
      <c r="A7" s="16">
        <v>3</v>
      </c>
      <c r="B7" s="16" t="s">
        <v>2</v>
      </c>
      <c r="C7" s="16" t="s">
        <v>5</v>
      </c>
      <c r="D7" s="16">
        <v>5179</v>
      </c>
      <c r="E7" s="18">
        <v>79.849028000000004</v>
      </c>
      <c r="F7" s="17">
        <v>31.861000000000001</v>
      </c>
      <c r="G7" s="18">
        <f>F7*0.7142</f>
        <v>22.755126199999999</v>
      </c>
      <c r="H7" s="17">
        <v>15.417999999999999</v>
      </c>
      <c r="I7" s="19">
        <f t="shared" si="0"/>
        <v>0.92353819999999998</v>
      </c>
      <c r="J7" s="20">
        <f t="shared" si="1"/>
        <v>3.0934991974317816E-2</v>
      </c>
    </row>
    <row r="8" spans="1:10" x14ac:dyDescent="0.25">
      <c r="A8" s="16">
        <v>4</v>
      </c>
      <c r="B8" s="16" t="s">
        <v>2</v>
      </c>
      <c r="C8" s="16" t="s">
        <v>6</v>
      </c>
      <c r="D8" s="16">
        <v>1975.8</v>
      </c>
      <c r="E8" s="18">
        <v>37.548000000000002</v>
      </c>
      <c r="F8" s="17">
        <v>30.951000000000001</v>
      </c>
      <c r="G8" s="18">
        <f t="shared" ref="G8:G16" si="2">F8*0.7059</f>
        <v>21.848310899999998</v>
      </c>
      <c r="H8" s="17">
        <v>19.004000000000001</v>
      </c>
      <c r="I8" s="19">
        <f t="shared" si="0"/>
        <v>1.1383396000000001</v>
      </c>
      <c r="J8" s="20">
        <f t="shared" si="1"/>
        <v>3.8130016051364374E-2</v>
      </c>
    </row>
    <row r="9" spans="1:10" x14ac:dyDescent="0.25">
      <c r="A9" s="16">
        <v>5</v>
      </c>
      <c r="B9" s="16" t="s">
        <v>2</v>
      </c>
      <c r="C9" s="16" t="s">
        <v>7</v>
      </c>
      <c r="D9" s="16">
        <v>1955.85</v>
      </c>
      <c r="E9" s="18">
        <v>36.286999999999999</v>
      </c>
      <c r="F9" s="17">
        <v>30.951000000000001</v>
      </c>
      <c r="G9" s="18">
        <f t="shared" si="2"/>
        <v>21.848310899999998</v>
      </c>
      <c r="H9" s="17">
        <v>18.553000000000001</v>
      </c>
      <c r="I9" s="19">
        <f t="shared" si="0"/>
        <v>1.1113247000000002</v>
      </c>
      <c r="J9" s="20">
        <f t="shared" si="1"/>
        <v>3.7225120385232749E-2</v>
      </c>
    </row>
    <row r="10" spans="1:10" x14ac:dyDescent="0.25">
      <c r="A10" s="16">
        <v>6</v>
      </c>
      <c r="B10" s="16" t="s">
        <v>2</v>
      </c>
      <c r="C10" s="16" t="s">
        <v>8</v>
      </c>
      <c r="D10" s="16">
        <v>1974.8</v>
      </c>
      <c r="E10" s="18">
        <v>41.890999999999998</v>
      </c>
      <c r="F10" s="17">
        <v>30.951000000000001</v>
      </c>
      <c r="G10" s="18">
        <f t="shared" si="2"/>
        <v>21.848310899999998</v>
      </c>
      <c r="H10" s="17">
        <v>21.213000000000001</v>
      </c>
      <c r="I10" s="19">
        <f t="shared" si="0"/>
        <v>1.2706587</v>
      </c>
      <c r="J10" s="20">
        <f t="shared" si="1"/>
        <v>4.2562199036918144E-2</v>
      </c>
    </row>
    <row r="11" spans="1:10" x14ac:dyDescent="0.25">
      <c r="A11" s="16">
        <v>7</v>
      </c>
      <c r="B11" s="16" t="s">
        <v>2</v>
      </c>
      <c r="C11" s="16" t="s">
        <v>9</v>
      </c>
      <c r="D11" s="16">
        <v>1073.24</v>
      </c>
      <c r="E11" s="18">
        <v>22.048998999999998</v>
      </c>
      <c r="F11" s="17">
        <v>30.951000000000001</v>
      </c>
      <c r="G11" s="18">
        <f t="shared" si="2"/>
        <v>21.848310899999998</v>
      </c>
      <c r="H11" s="17">
        <v>20.544</v>
      </c>
      <c r="I11" s="19">
        <f t="shared" si="0"/>
        <v>1.2305856000000002</v>
      </c>
      <c r="J11" s="20">
        <f t="shared" si="1"/>
        <v>4.121990369181381E-2</v>
      </c>
    </row>
    <row r="12" spans="1:10" x14ac:dyDescent="0.25">
      <c r="A12" s="16">
        <v>8</v>
      </c>
      <c r="B12" s="16" t="s">
        <v>2</v>
      </c>
      <c r="C12" s="16" t="s">
        <v>10</v>
      </c>
      <c r="D12" s="16">
        <v>1980.03</v>
      </c>
      <c r="E12" s="18">
        <v>38.065998</v>
      </c>
      <c r="F12" s="17">
        <v>30.951000000000001</v>
      </c>
      <c r="G12" s="18">
        <f t="shared" si="2"/>
        <v>21.848310899999998</v>
      </c>
      <c r="H12" s="17">
        <v>19.224999999999998</v>
      </c>
      <c r="I12" s="19">
        <f t="shared" si="0"/>
        <v>1.1515774999999999</v>
      </c>
      <c r="J12" s="20">
        <f t="shared" si="1"/>
        <v>3.8573434991974312E-2</v>
      </c>
    </row>
    <row r="13" spans="1:10" x14ac:dyDescent="0.25">
      <c r="A13" s="16">
        <v>9</v>
      </c>
      <c r="B13" s="16" t="s">
        <v>2</v>
      </c>
      <c r="C13" s="16" t="s">
        <v>11</v>
      </c>
      <c r="D13" s="16">
        <v>2723.04</v>
      </c>
      <c r="E13" s="18">
        <v>54.17</v>
      </c>
      <c r="F13" s="17">
        <v>30.951000000000001</v>
      </c>
      <c r="G13" s="18">
        <f t="shared" si="2"/>
        <v>21.848310899999998</v>
      </c>
      <c r="H13" s="17">
        <v>19.893000000000001</v>
      </c>
      <c r="I13" s="19">
        <f t="shared" si="0"/>
        <v>1.1915907000000001</v>
      </c>
      <c r="J13" s="20">
        <f t="shared" si="1"/>
        <v>3.991372391653291E-2</v>
      </c>
    </row>
    <row r="14" spans="1:10" x14ac:dyDescent="0.25">
      <c r="A14" s="16">
        <v>10</v>
      </c>
      <c r="B14" s="16" t="s">
        <v>2</v>
      </c>
      <c r="C14" s="16" t="s">
        <v>12</v>
      </c>
      <c r="D14" s="16">
        <v>1072.45</v>
      </c>
      <c r="E14" s="18">
        <v>18.902000000000001</v>
      </c>
      <c r="F14" s="17">
        <v>30.951000000000001</v>
      </c>
      <c r="G14" s="18">
        <f t="shared" si="2"/>
        <v>21.848310899999998</v>
      </c>
      <c r="H14" s="17">
        <v>17.625</v>
      </c>
      <c r="I14" s="19">
        <f t="shared" si="0"/>
        <v>1.0557375</v>
      </c>
      <c r="J14" s="20">
        <f t="shared" si="1"/>
        <v>3.53631621187801E-2</v>
      </c>
    </row>
    <row r="15" spans="1:10" x14ac:dyDescent="0.25">
      <c r="A15" s="16">
        <v>11</v>
      </c>
      <c r="B15" s="16" t="s">
        <v>2</v>
      </c>
      <c r="C15" s="16" t="s">
        <v>13</v>
      </c>
      <c r="D15" s="16">
        <v>3231.82</v>
      </c>
      <c r="E15" s="18">
        <v>67.784994999999995</v>
      </c>
      <c r="F15" s="17">
        <v>30.951000000000001</v>
      </c>
      <c r="G15" s="18">
        <f t="shared" si="2"/>
        <v>21.848310899999998</v>
      </c>
      <c r="H15" s="17">
        <v>20.974</v>
      </c>
      <c r="I15" s="19">
        <f t="shared" si="0"/>
        <v>1.2563426000000002</v>
      </c>
      <c r="J15" s="20">
        <f t="shared" si="1"/>
        <v>4.208266452648475E-2</v>
      </c>
    </row>
    <row r="16" spans="1:10" x14ac:dyDescent="0.25">
      <c r="A16" s="16">
        <v>12</v>
      </c>
      <c r="B16" s="16" t="s">
        <v>2</v>
      </c>
      <c r="C16" s="16" t="s">
        <v>14</v>
      </c>
      <c r="D16" s="16">
        <v>1065.53</v>
      </c>
      <c r="E16" s="18">
        <v>19.215997000000002</v>
      </c>
      <c r="F16" s="17">
        <v>30.951000000000001</v>
      </c>
      <c r="G16" s="18">
        <f t="shared" si="2"/>
        <v>21.848310899999998</v>
      </c>
      <c r="H16" s="17">
        <v>18.034000000000002</v>
      </c>
      <c r="I16" s="19">
        <f t="shared" si="0"/>
        <v>1.0802366000000001</v>
      </c>
      <c r="J16" s="20">
        <f t="shared" si="1"/>
        <v>3.6183788121990378E-2</v>
      </c>
    </row>
    <row r="17" spans="1:11" x14ac:dyDescent="0.25">
      <c r="A17" s="16">
        <v>13</v>
      </c>
      <c r="B17" s="16" t="s">
        <v>2</v>
      </c>
      <c r="C17" s="16" t="s">
        <v>15</v>
      </c>
      <c r="D17" s="16">
        <v>5211.1099999999997</v>
      </c>
      <c r="E17" s="18">
        <v>88.086973999999998</v>
      </c>
      <c r="F17" s="17">
        <v>31.861000000000001</v>
      </c>
      <c r="G17" s="18">
        <f>F17*0.7142</f>
        <v>22.755126199999999</v>
      </c>
      <c r="H17" s="17">
        <v>16.904</v>
      </c>
      <c r="I17" s="19">
        <f t="shared" si="0"/>
        <v>1.0125496</v>
      </c>
      <c r="J17" s="20">
        <f t="shared" si="1"/>
        <v>3.3916532905296955E-2</v>
      </c>
    </row>
    <row r="18" spans="1:11" x14ac:dyDescent="0.25">
      <c r="A18" s="16">
        <v>14</v>
      </c>
      <c r="B18" s="16" t="s">
        <v>2</v>
      </c>
      <c r="C18" s="16" t="s">
        <v>16</v>
      </c>
      <c r="D18" s="16">
        <v>1072.6199999999999</v>
      </c>
      <c r="E18" s="18">
        <v>5.4203999999999999</v>
      </c>
      <c r="F18" s="17">
        <v>30.951000000000001</v>
      </c>
      <c r="G18" s="18">
        <f t="shared" ref="G18:G20" si="3">F18*0.7059</f>
        <v>21.848310899999998</v>
      </c>
      <c r="H18" s="17">
        <v>5.05</v>
      </c>
      <c r="I18" s="19">
        <f t="shared" si="0"/>
        <v>0.30249500000000001</v>
      </c>
      <c r="J18" s="21">
        <f t="shared" si="1"/>
        <v>1.0132423756019263E-2</v>
      </c>
      <c r="K18" s="3"/>
    </row>
    <row r="19" spans="1:11" x14ac:dyDescent="0.25">
      <c r="A19" s="16">
        <v>15</v>
      </c>
      <c r="B19" s="16" t="s">
        <v>2</v>
      </c>
      <c r="C19" s="16" t="s">
        <v>17</v>
      </c>
      <c r="D19" s="16">
        <v>1974.08</v>
      </c>
      <c r="E19" s="18">
        <v>39.721997000000002</v>
      </c>
      <c r="F19" s="17">
        <v>30.951000000000001</v>
      </c>
      <c r="G19" s="18">
        <f t="shared" si="3"/>
        <v>21.848310899999998</v>
      </c>
      <c r="H19" s="17">
        <v>20.122</v>
      </c>
      <c r="I19" s="19">
        <f t="shared" si="0"/>
        <v>1.2053078000000002</v>
      </c>
      <c r="J19" s="20">
        <f t="shared" si="1"/>
        <v>4.0373194221508833E-2</v>
      </c>
    </row>
    <row r="20" spans="1:11" x14ac:dyDescent="0.25">
      <c r="A20" s="16">
        <v>16</v>
      </c>
      <c r="B20" s="16" t="s">
        <v>2</v>
      </c>
      <c r="C20" s="16" t="s">
        <v>18</v>
      </c>
      <c r="D20" s="16">
        <v>1974.78</v>
      </c>
      <c r="E20" s="18">
        <v>38.558</v>
      </c>
      <c r="F20" s="17">
        <v>30.951000000000001</v>
      </c>
      <c r="G20" s="18">
        <f t="shared" si="3"/>
        <v>21.848310899999998</v>
      </c>
      <c r="H20" s="17">
        <v>19.525000000000002</v>
      </c>
      <c r="I20" s="19">
        <f t="shared" si="0"/>
        <v>1.1695475000000002</v>
      </c>
      <c r="J20" s="20">
        <f t="shared" si="1"/>
        <v>3.9175361155698238E-2</v>
      </c>
    </row>
    <row r="21" spans="1:11" x14ac:dyDescent="0.25">
      <c r="A21" s="16">
        <v>17</v>
      </c>
      <c r="B21" s="16" t="s">
        <v>2</v>
      </c>
      <c r="C21" s="16" t="s">
        <v>19</v>
      </c>
      <c r="D21" s="16">
        <v>77.62</v>
      </c>
      <c r="E21" s="18">
        <v>1.0109999999999999</v>
      </c>
      <c r="F21" s="17">
        <v>34.591999999999999</v>
      </c>
      <c r="G21" s="18">
        <f>F21*0.692</f>
        <v>23.937663999999998</v>
      </c>
      <c r="H21" s="17">
        <v>13.025</v>
      </c>
      <c r="I21" s="19">
        <f t="shared" si="0"/>
        <v>0.78019749999999999</v>
      </c>
      <c r="J21" s="20">
        <f t="shared" si="1"/>
        <v>2.6133627608346713E-2</v>
      </c>
    </row>
    <row r="22" spans="1:11" x14ac:dyDescent="0.25">
      <c r="A22" s="16">
        <v>18</v>
      </c>
      <c r="B22" s="16" t="s">
        <v>2</v>
      </c>
      <c r="C22" s="16" t="s">
        <v>20</v>
      </c>
      <c r="D22" s="16">
        <v>1974.7</v>
      </c>
      <c r="E22" s="18">
        <v>42.795003000000001</v>
      </c>
      <c r="F22" s="17">
        <v>30.951000000000001</v>
      </c>
      <c r="G22" s="18">
        <f t="shared" ref="G22:G23" si="4">F22*0.7059</f>
        <v>21.848310899999998</v>
      </c>
      <c r="H22" s="17">
        <v>21.672000000000001</v>
      </c>
      <c r="I22" s="19">
        <f t="shared" si="0"/>
        <v>1.2981528</v>
      </c>
      <c r="J22" s="20">
        <f t="shared" si="1"/>
        <v>4.3483146067415733E-2</v>
      </c>
    </row>
    <row r="23" spans="1:11" x14ac:dyDescent="0.25">
      <c r="A23" s="16">
        <v>19</v>
      </c>
      <c r="B23" s="16" t="s">
        <v>2</v>
      </c>
      <c r="C23" s="16" t="s">
        <v>21</v>
      </c>
      <c r="D23" s="16">
        <v>1958.14</v>
      </c>
      <c r="E23" s="18">
        <v>38.914997</v>
      </c>
      <c r="F23" s="17">
        <v>30.951000000000001</v>
      </c>
      <c r="G23" s="18">
        <f t="shared" si="4"/>
        <v>21.848310899999998</v>
      </c>
      <c r="H23" s="17">
        <v>19.872999999999998</v>
      </c>
      <c r="I23" s="19">
        <f t="shared" si="0"/>
        <v>1.1903926999999999</v>
      </c>
      <c r="J23" s="20">
        <f t="shared" si="1"/>
        <v>3.9873595505617976E-2</v>
      </c>
    </row>
    <row r="24" spans="1:11" x14ac:dyDescent="0.25">
      <c r="A24" s="16">
        <v>20</v>
      </c>
      <c r="B24" s="16" t="s">
        <v>22</v>
      </c>
      <c r="C24" s="16" t="s">
        <v>23</v>
      </c>
      <c r="D24" s="16">
        <v>1542.33</v>
      </c>
      <c r="E24" s="18">
        <v>31.091004000000002</v>
      </c>
      <c r="F24" s="17">
        <v>31.861000000000001</v>
      </c>
      <c r="G24" s="18">
        <f t="shared" ref="G24:G26" si="5">F24*0.7142</f>
        <v>22.755126199999999</v>
      </c>
      <c r="H24" s="17">
        <v>20.157999999999998</v>
      </c>
      <c r="I24" s="19">
        <f t="shared" si="0"/>
        <v>1.2074641999999998</v>
      </c>
      <c r="J24" s="20">
        <f t="shared" si="1"/>
        <v>4.0445425361155696E-2</v>
      </c>
    </row>
    <row r="25" spans="1:11" x14ac:dyDescent="0.25">
      <c r="A25" s="16">
        <v>21</v>
      </c>
      <c r="B25" s="16" t="s">
        <v>22</v>
      </c>
      <c r="C25" s="16" t="s">
        <v>23</v>
      </c>
      <c r="D25" s="16">
        <v>2095.52</v>
      </c>
      <c r="E25" s="18">
        <v>32.66601</v>
      </c>
      <c r="F25" s="17">
        <v>31.861000000000001</v>
      </c>
      <c r="G25" s="18">
        <f t="shared" si="5"/>
        <v>22.755126199999999</v>
      </c>
      <c r="H25" s="17">
        <v>15.587999999999999</v>
      </c>
      <c r="I25" s="19">
        <f t="shared" si="0"/>
        <v>0.93372119999999992</v>
      </c>
      <c r="J25" s="20">
        <f t="shared" si="1"/>
        <v>3.1276083467094699E-2</v>
      </c>
    </row>
    <row r="26" spans="1:11" x14ac:dyDescent="0.25">
      <c r="A26" s="16">
        <v>22</v>
      </c>
      <c r="B26" s="16" t="s">
        <v>22</v>
      </c>
      <c r="C26" s="16" t="s">
        <v>23</v>
      </c>
      <c r="D26" s="16">
        <v>1542.39</v>
      </c>
      <c r="E26" s="18">
        <v>32.889997999999999</v>
      </c>
      <c r="F26" s="17">
        <v>31.861000000000001</v>
      </c>
      <c r="G26" s="18">
        <f t="shared" si="5"/>
        <v>22.755126199999999</v>
      </c>
      <c r="H26" s="17">
        <v>21.323999999999998</v>
      </c>
      <c r="I26" s="19">
        <f t="shared" si="0"/>
        <v>1.2773075999999999</v>
      </c>
      <c r="J26" s="20">
        <f t="shared" si="1"/>
        <v>4.2784911717495988E-2</v>
      </c>
    </row>
    <row r="27" spans="1:11" x14ac:dyDescent="0.25">
      <c r="A27" s="16">
        <v>23</v>
      </c>
      <c r="B27" s="16" t="s">
        <v>22</v>
      </c>
      <c r="C27" s="16" t="s">
        <v>24</v>
      </c>
      <c r="D27" s="16">
        <v>1982.14</v>
      </c>
      <c r="E27" s="18">
        <v>38.297004000000001</v>
      </c>
      <c r="F27" s="17">
        <v>30.951000000000001</v>
      </c>
      <c r="G27" s="18">
        <f t="shared" ref="G27:G29" si="6">F27*0.7059</f>
        <v>21.848310899999998</v>
      </c>
      <c r="H27" s="17">
        <v>19.321000000000002</v>
      </c>
      <c r="I27" s="19">
        <f t="shared" si="0"/>
        <v>1.1573279000000001</v>
      </c>
      <c r="J27" s="20">
        <f t="shared" si="1"/>
        <v>3.8766051364365978E-2</v>
      </c>
    </row>
    <row r="28" spans="1:11" x14ac:dyDescent="0.25">
      <c r="A28" s="16">
        <v>24</v>
      </c>
      <c r="B28" s="16" t="s">
        <v>22</v>
      </c>
      <c r="C28" s="16" t="s">
        <v>25</v>
      </c>
      <c r="D28" s="16">
        <v>1973.54</v>
      </c>
      <c r="E28" s="18">
        <v>36.922007000000001</v>
      </c>
      <c r="F28" s="17">
        <v>30.951000000000001</v>
      </c>
      <c r="G28" s="18">
        <f t="shared" si="6"/>
        <v>21.848310899999998</v>
      </c>
      <c r="H28" s="17">
        <v>18.709</v>
      </c>
      <c r="I28" s="19">
        <f t="shared" si="0"/>
        <v>1.1206691</v>
      </c>
      <c r="J28" s="20">
        <f t="shared" si="1"/>
        <v>3.7538121990369183E-2</v>
      </c>
    </row>
    <row r="29" spans="1:11" x14ac:dyDescent="0.25">
      <c r="A29" s="16">
        <v>25</v>
      </c>
      <c r="B29" s="16" t="s">
        <v>22</v>
      </c>
      <c r="C29" s="16" t="s">
        <v>26</v>
      </c>
      <c r="D29" s="16">
        <v>1976.94</v>
      </c>
      <c r="E29" s="18">
        <v>38.043993</v>
      </c>
      <c r="F29" s="17">
        <v>30.951000000000001</v>
      </c>
      <c r="G29" s="18">
        <f t="shared" si="6"/>
        <v>21.848310899999998</v>
      </c>
      <c r="H29" s="17">
        <v>19.244</v>
      </c>
      <c r="I29" s="19">
        <f t="shared" si="0"/>
        <v>1.1527156000000001</v>
      </c>
      <c r="J29" s="20">
        <f t="shared" si="1"/>
        <v>3.8611556982343503E-2</v>
      </c>
    </row>
    <row r="30" spans="1:11" x14ac:dyDescent="0.25">
      <c r="A30" s="16">
        <v>26</v>
      </c>
      <c r="B30" s="16" t="s">
        <v>22</v>
      </c>
      <c r="C30" s="16" t="s">
        <v>7</v>
      </c>
      <c r="D30" s="16">
        <v>1541.32</v>
      </c>
      <c r="E30" s="18">
        <v>29.555992</v>
      </c>
      <c r="F30" s="17">
        <v>31.861000000000001</v>
      </c>
      <c r="G30" s="18">
        <f t="shared" ref="G30:G35" si="7">F30*0.7142</f>
        <v>22.755126199999999</v>
      </c>
      <c r="H30" s="17">
        <v>19.175999999999998</v>
      </c>
      <c r="I30" s="19">
        <f t="shared" si="0"/>
        <v>1.1486424</v>
      </c>
      <c r="J30" s="20">
        <f t="shared" si="1"/>
        <v>3.8475120385232743E-2</v>
      </c>
    </row>
    <row r="31" spans="1:11" x14ac:dyDescent="0.25">
      <c r="A31" s="16">
        <v>27</v>
      </c>
      <c r="B31" s="16" t="s">
        <v>22</v>
      </c>
      <c r="C31" s="16" t="s">
        <v>7</v>
      </c>
      <c r="D31" s="16">
        <v>2102.8000000000002</v>
      </c>
      <c r="E31" s="18">
        <v>32.865994000000001</v>
      </c>
      <c r="F31" s="17">
        <v>31.861000000000001</v>
      </c>
      <c r="G31" s="18">
        <f t="shared" si="7"/>
        <v>22.755126199999999</v>
      </c>
      <c r="H31" s="17">
        <v>15.63</v>
      </c>
      <c r="I31" s="19">
        <f t="shared" si="0"/>
        <v>0.9362370000000001</v>
      </c>
      <c r="J31" s="20">
        <f t="shared" si="1"/>
        <v>3.1360353130016054E-2</v>
      </c>
    </row>
    <row r="32" spans="1:11" x14ac:dyDescent="0.25">
      <c r="A32" s="16">
        <v>28</v>
      </c>
      <c r="B32" s="16" t="s">
        <v>22</v>
      </c>
      <c r="C32" s="16" t="s">
        <v>7</v>
      </c>
      <c r="D32" s="16">
        <v>1542.33</v>
      </c>
      <c r="E32" s="18">
        <v>30.602007</v>
      </c>
      <c r="F32" s="17">
        <v>31.861000000000001</v>
      </c>
      <c r="G32" s="18">
        <f t="shared" si="7"/>
        <v>22.755126199999999</v>
      </c>
      <c r="H32" s="17">
        <v>19.841000000000001</v>
      </c>
      <c r="I32" s="19">
        <f t="shared" si="0"/>
        <v>1.1884759</v>
      </c>
      <c r="J32" s="20">
        <f t="shared" si="1"/>
        <v>3.9809390048154099E-2</v>
      </c>
    </row>
    <row r="33" spans="1:10" x14ac:dyDescent="0.25">
      <c r="A33" s="16">
        <v>29</v>
      </c>
      <c r="B33" s="16" t="s">
        <v>22</v>
      </c>
      <c r="C33" s="16" t="s">
        <v>11</v>
      </c>
      <c r="D33" s="16">
        <v>2120.4</v>
      </c>
      <c r="E33" s="18">
        <v>45.046008</v>
      </c>
      <c r="F33" s="17">
        <v>31.861000000000001</v>
      </c>
      <c r="G33" s="18">
        <f t="shared" si="7"/>
        <v>22.755126199999999</v>
      </c>
      <c r="H33" s="17">
        <v>21.244</v>
      </c>
      <c r="I33" s="19">
        <f t="shared" si="0"/>
        <v>1.2725156</v>
      </c>
      <c r="J33" s="20">
        <f t="shared" si="1"/>
        <v>4.2624398073836278E-2</v>
      </c>
    </row>
    <row r="34" spans="1:10" x14ac:dyDescent="0.25">
      <c r="A34" s="16">
        <v>30</v>
      </c>
      <c r="B34" s="16" t="s">
        <v>22</v>
      </c>
      <c r="C34" s="16" t="s">
        <v>12</v>
      </c>
      <c r="D34" s="16">
        <v>2123.88</v>
      </c>
      <c r="E34" s="18">
        <v>43.500990000000002</v>
      </c>
      <c r="F34" s="17">
        <v>31.861000000000001</v>
      </c>
      <c r="G34" s="18">
        <f t="shared" si="7"/>
        <v>22.755126199999999</v>
      </c>
      <c r="H34" s="17">
        <v>20.481999999999999</v>
      </c>
      <c r="I34" s="19">
        <f t="shared" si="0"/>
        <v>1.2268718000000001</v>
      </c>
      <c r="J34" s="20">
        <f t="shared" si="1"/>
        <v>4.1095505617977528E-2</v>
      </c>
    </row>
    <row r="35" spans="1:10" x14ac:dyDescent="0.25">
      <c r="A35" s="16">
        <v>31</v>
      </c>
      <c r="B35" s="16" t="s">
        <v>22</v>
      </c>
      <c r="C35" s="16" t="s">
        <v>14</v>
      </c>
      <c r="D35" s="16">
        <v>2128.81</v>
      </c>
      <c r="E35" s="18">
        <v>44.638007000000002</v>
      </c>
      <c r="F35" s="17">
        <v>31.861000000000001</v>
      </c>
      <c r="G35" s="18">
        <f t="shared" si="7"/>
        <v>22.755126199999999</v>
      </c>
      <c r="H35" s="17">
        <v>20.969000000000001</v>
      </c>
      <c r="I35" s="19">
        <f t="shared" si="0"/>
        <v>1.2560431000000001</v>
      </c>
      <c r="J35" s="20">
        <f t="shared" si="1"/>
        <v>4.2072632423756022E-2</v>
      </c>
    </row>
    <row r="36" spans="1:10" x14ac:dyDescent="0.25">
      <c r="A36" s="16">
        <v>32</v>
      </c>
      <c r="B36" s="16" t="s">
        <v>22</v>
      </c>
      <c r="C36" s="16" t="s">
        <v>16</v>
      </c>
      <c r="D36" s="16">
        <v>1956.25</v>
      </c>
      <c r="E36" s="18">
        <v>36.605994000000003</v>
      </c>
      <c r="F36" s="17">
        <v>30.951000000000001</v>
      </c>
      <c r="G36" s="18">
        <f>F36*0.7059</f>
        <v>21.848310899999998</v>
      </c>
      <c r="H36" s="17">
        <v>18.712</v>
      </c>
      <c r="I36" s="19">
        <f t="shared" si="0"/>
        <v>1.1208488000000001</v>
      </c>
      <c r="J36" s="20">
        <f t="shared" si="1"/>
        <v>3.7544141252006419E-2</v>
      </c>
    </row>
    <row r="37" spans="1:10" x14ac:dyDescent="0.25">
      <c r="A37" s="16">
        <v>33</v>
      </c>
      <c r="B37" s="16" t="s">
        <v>22</v>
      </c>
      <c r="C37" s="16" t="s">
        <v>27</v>
      </c>
      <c r="D37" s="16">
        <v>4728.8599999999997</v>
      </c>
      <c r="E37" s="18">
        <v>67.344025999999999</v>
      </c>
      <c r="F37" s="17">
        <v>31.861000000000001</v>
      </c>
      <c r="G37" s="18">
        <f>F37*0.7142</f>
        <v>22.755126199999999</v>
      </c>
      <c r="H37" s="17">
        <v>14.241</v>
      </c>
      <c r="I37" s="19">
        <f t="shared" si="0"/>
        <v>0.85303589999999996</v>
      </c>
      <c r="J37" s="20">
        <f t="shared" si="1"/>
        <v>2.8573434991974317E-2</v>
      </c>
    </row>
    <row r="38" spans="1:10" x14ac:dyDescent="0.25">
      <c r="A38" s="16">
        <v>34</v>
      </c>
      <c r="B38" s="16" t="s">
        <v>22</v>
      </c>
      <c r="C38" s="16" t="s">
        <v>28</v>
      </c>
      <c r="D38" s="16">
        <v>1956.3</v>
      </c>
      <c r="E38" s="18">
        <v>33.496000000000002</v>
      </c>
      <c r="F38" s="17">
        <v>30.951000000000001</v>
      </c>
      <c r="G38" s="18">
        <f t="shared" ref="G38:G54" si="8">F38*0.7059</f>
        <v>21.848310899999998</v>
      </c>
      <c r="H38" s="17">
        <v>17.122</v>
      </c>
      <c r="I38" s="19">
        <f t="shared" si="0"/>
        <v>1.0256078000000002</v>
      </c>
      <c r="J38" s="20">
        <f t="shared" si="1"/>
        <v>3.4353932584269664E-2</v>
      </c>
    </row>
    <row r="39" spans="1:10" x14ac:dyDescent="0.25">
      <c r="A39" s="16">
        <v>35</v>
      </c>
      <c r="B39" s="16" t="s">
        <v>22</v>
      </c>
      <c r="C39" s="16" t="s">
        <v>29</v>
      </c>
      <c r="D39" s="16">
        <v>1956.44</v>
      </c>
      <c r="E39" s="18">
        <v>36.298997999999997</v>
      </c>
      <c r="F39" s="17">
        <v>30.951000000000001</v>
      </c>
      <c r="G39" s="18">
        <f t="shared" si="8"/>
        <v>21.848310899999998</v>
      </c>
      <c r="H39" s="17">
        <v>18.554000000000002</v>
      </c>
      <c r="I39" s="19">
        <f t="shared" si="0"/>
        <v>1.1113846000000001</v>
      </c>
      <c r="J39" s="20">
        <f t="shared" si="1"/>
        <v>3.7227126805778499E-2</v>
      </c>
    </row>
    <row r="40" spans="1:10" x14ac:dyDescent="0.25">
      <c r="A40" s="16">
        <v>36</v>
      </c>
      <c r="B40" s="16" t="s">
        <v>22</v>
      </c>
      <c r="C40" s="16" t="s">
        <v>30</v>
      </c>
      <c r="D40" s="16">
        <v>1098.4000000000001</v>
      </c>
      <c r="E40" s="18">
        <v>20.765000000000001</v>
      </c>
      <c r="F40" s="17">
        <v>30.951000000000001</v>
      </c>
      <c r="G40" s="18">
        <f t="shared" si="8"/>
        <v>21.848310899999998</v>
      </c>
      <c r="H40" s="17">
        <v>18.905000000000001</v>
      </c>
      <c r="I40" s="19">
        <f t="shared" si="0"/>
        <v>1.1324095000000001</v>
      </c>
      <c r="J40" s="20">
        <f t="shared" si="1"/>
        <v>3.7931380417335479E-2</v>
      </c>
    </row>
    <row r="41" spans="1:10" x14ac:dyDescent="0.25">
      <c r="A41" s="16">
        <v>37</v>
      </c>
      <c r="B41" s="16" t="s">
        <v>22</v>
      </c>
      <c r="C41" s="16" t="s">
        <v>30</v>
      </c>
      <c r="D41" s="16">
        <v>1073.3499999999999</v>
      </c>
      <c r="E41" s="18">
        <v>22.335999999999999</v>
      </c>
      <c r="F41" s="17">
        <v>30.951000000000001</v>
      </c>
      <c r="G41" s="18">
        <f t="shared" si="8"/>
        <v>21.848310899999998</v>
      </c>
      <c r="H41" s="17">
        <v>20.81</v>
      </c>
      <c r="I41" s="19">
        <f t="shared" si="0"/>
        <v>1.2465189999999999</v>
      </c>
      <c r="J41" s="20">
        <f t="shared" si="1"/>
        <v>4.1753611556982345E-2</v>
      </c>
    </row>
    <row r="42" spans="1:10" x14ac:dyDescent="0.25">
      <c r="A42" s="16">
        <v>38</v>
      </c>
      <c r="B42" s="16" t="s">
        <v>22</v>
      </c>
      <c r="C42" s="16" t="s">
        <v>30</v>
      </c>
      <c r="D42" s="16">
        <v>1099.5899999999999</v>
      </c>
      <c r="E42" s="18">
        <v>23.459997000000001</v>
      </c>
      <c r="F42" s="17">
        <v>30.951000000000001</v>
      </c>
      <c r="G42" s="18">
        <f t="shared" si="8"/>
        <v>21.848310899999998</v>
      </c>
      <c r="H42" s="17">
        <v>21.335000000000001</v>
      </c>
      <c r="I42" s="19">
        <f t="shared" si="0"/>
        <v>1.2779665000000002</v>
      </c>
      <c r="J42" s="20">
        <f t="shared" si="1"/>
        <v>4.2806982343499202E-2</v>
      </c>
    </row>
    <row r="43" spans="1:10" x14ac:dyDescent="0.25">
      <c r="A43" s="16">
        <v>39</v>
      </c>
      <c r="B43" s="16" t="s">
        <v>22</v>
      </c>
      <c r="C43" s="16" t="s">
        <v>31</v>
      </c>
      <c r="D43" s="16">
        <v>1958.12</v>
      </c>
      <c r="E43" s="18">
        <v>33.068998000000001</v>
      </c>
      <c r="F43" s="17">
        <v>30.951000000000001</v>
      </c>
      <c r="G43" s="18">
        <f t="shared" si="8"/>
        <v>21.848310899999998</v>
      </c>
      <c r="H43" s="17">
        <v>16.888000000000002</v>
      </c>
      <c r="I43" s="19">
        <f t="shared" si="0"/>
        <v>1.0115912000000002</v>
      </c>
      <c r="J43" s="20">
        <f t="shared" si="1"/>
        <v>3.3884430176565013E-2</v>
      </c>
    </row>
    <row r="44" spans="1:10" x14ac:dyDescent="0.25">
      <c r="A44" s="16">
        <v>40</v>
      </c>
      <c r="B44" s="16" t="s">
        <v>22</v>
      </c>
      <c r="C44" s="16" t="s">
        <v>32</v>
      </c>
      <c r="D44" s="16">
        <v>1959.65</v>
      </c>
      <c r="E44" s="18">
        <v>37.006998000000003</v>
      </c>
      <c r="F44" s="17">
        <v>30.951000000000001</v>
      </c>
      <c r="G44" s="18">
        <f t="shared" si="8"/>
        <v>21.848310899999998</v>
      </c>
      <c r="H44" s="17">
        <v>18.884</v>
      </c>
      <c r="I44" s="19">
        <f t="shared" si="0"/>
        <v>1.1311515999999999</v>
      </c>
      <c r="J44" s="20">
        <f t="shared" si="1"/>
        <v>3.7889245585874802E-2</v>
      </c>
    </row>
    <row r="45" spans="1:10" x14ac:dyDescent="0.25">
      <c r="A45" s="16">
        <v>41</v>
      </c>
      <c r="B45" s="16" t="s">
        <v>22</v>
      </c>
      <c r="C45" s="16" t="s">
        <v>33</v>
      </c>
      <c r="D45" s="16">
        <v>1099.9000000000001</v>
      </c>
      <c r="E45" s="18">
        <v>20.730001999999999</v>
      </c>
      <c r="F45" s="17">
        <v>30.951000000000001</v>
      </c>
      <c r="G45" s="18">
        <f t="shared" si="8"/>
        <v>21.848310899999998</v>
      </c>
      <c r="H45" s="17">
        <v>18.846999999999998</v>
      </c>
      <c r="I45" s="19">
        <f t="shared" si="0"/>
        <v>1.1289352999999998</v>
      </c>
      <c r="J45" s="20">
        <f t="shared" si="1"/>
        <v>3.7815008025682183E-2</v>
      </c>
    </row>
    <row r="46" spans="1:10" x14ac:dyDescent="0.25">
      <c r="A46" s="16">
        <v>42</v>
      </c>
      <c r="B46" s="16" t="s">
        <v>22</v>
      </c>
      <c r="C46" s="16" t="s">
        <v>34</v>
      </c>
      <c r="D46" s="16">
        <v>1102.8</v>
      </c>
      <c r="E46" s="18">
        <v>23.122002999999999</v>
      </c>
      <c r="F46" s="17">
        <v>30.951000000000001</v>
      </c>
      <c r="G46" s="18">
        <f t="shared" si="8"/>
        <v>21.848310899999998</v>
      </c>
      <c r="H46" s="17">
        <v>20.966999999999999</v>
      </c>
      <c r="I46" s="19">
        <f t="shared" si="0"/>
        <v>1.2559233000000001</v>
      </c>
      <c r="J46" s="20">
        <f t="shared" si="1"/>
        <v>4.2068619582664529E-2</v>
      </c>
    </row>
    <row r="47" spans="1:10" x14ac:dyDescent="0.25">
      <c r="A47" s="16">
        <v>43</v>
      </c>
      <c r="B47" s="16" t="s">
        <v>22</v>
      </c>
      <c r="C47" s="16" t="s">
        <v>34</v>
      </c>
      <c r="D47" s="16">
        <v>1069.96</v>
      </c>
      <c r="E47" s="18">
        <v>18.837001000000001</v>
      </c>
      <c r="F47" s="17">
        <v>30.951000000000001</v>
      </c>
      <c r="G47" s="18">
        <f t="shared" si="8"/>
        <v>21.848310899999998</v>
      </c>
      <c r="H47" s="17">
        <v>17.605</v>
      </c>
      <c r="I47" s="19">
        <f t="shared" si="0"/>
        <v>1.0545395</v>
      </c>
      <c r="J47" s="20">
        <f t="shared" si="1"/>
        <v>3.5323033707865173E-2</v>
      </c>
    </row>
    <row r="48" spans="1:10" x14ac:dyDescent="0.25">
      <c r="A48" s="16">
        <v>44</v>
      </c>
      <c r="B48" s="16" t="s">
        <v>22</v>
      </c>
      <c r="C48" s="16" t="s">
        <v>35</v>
      </c>
      <c r="D48" s="16">
        <v>1070.45</v>
      </c>
      <c r="E48" s="18">
        <v>19.003</v>
      </c>
      <c r="F48" s="17">
        <v>30.951000000000001</v>
      </c>
      <c r="G48" s="18">
        <f t="shared" si="8"/>
        <v>21.848310899999998</v>
      </c>
      <c r="H48" s="17">
        <v>17.751999999999999</v>
      </c>
      <c r="I48" s="19">
        <f t="shared" si="0"/>
        <v>1.0633448000000001</v>
      </c>
      <c r="J48" s="20">
        <f t="shared" si="1"/>
        <v>3.5617977528089886E-2</v>
      </c>
    </row>
    <row r="49" spans="1:10" x14ac:dyDescent="0.25">
      <c r="A49" s="16">
        <v>45</v>
      </c>
      <c r="B49" s="16" t="s">
        <v>22</v>
      </c>
      <c r="C49" s="16" t="s">
        <v>36</v>
      </c>
      <c r="D49" s="16">
        <v>1070.45</v>
      </c>
      <c r="E49" s="18">
        <v>18.934996000000002</v>
      </c>
      <c r="F49" s="17">
        <v>30.951000000000001</v>
      </c>
      <c r="G49" s="18">
        <f t="shared" si="8"/>
        <v>21.848310899999998</v>
      </c>
      <c r="H49" s="17">
        <v>17.689</v>
      </c>
      <c r="I49" s="19">
        <f t="shared" si="0"/>
        <v>1.0595711000000001</v>
      </c>
      <c r="J49" s="20">
        <f t="shared" si="1"/>
        <v>3.5491573033707868E-2</v>
      </c>
    </row>
    <row r="50" spans="1:10" x14ac:dyDescent="0.25">
      <c r="A50" s="16">
        <v>46</v>
      </c>
      <c r="B50" s="16" t="s">
        <v>22</v>
      </c>
      <c r="C50" s="16" t="s">
        <v>37</v>
      </c>
      <c r="D50" s="16">
        <v>1070.49</v>
      </c>
      <c r="E50" s="18">
        <v>18.597000000000001</v>
      </c>
      <c r="F50" s="17">
        <v>30.951000000000001</v>
      </c>
      <c r="G50" s="18">
        <f t="shared" si="8"/>
        <v>21.848310899999998</v>
      </c>
      <c r="H50" s="17">
        <v>17.372</v>
      </c>
      <c r="I50" s="19">
        <f t="shared" si="0"/>
        <v>1.0405827999999999</v>
      </c>
      <c r="J50" s="20">
        <f t="shared" si="1"/>
        <v>3.4855537720706264E-2</v>
      </c>
    </row>
    <row r="51" spans="1:10" x14ac:dyDescent="0.25">
      <c r="A51" s="16">
        <v>47</v>
      </c>
      <c r="B51" s="16" t="s">
        <v>22</v>
      </c>
      <c r="C51" s="16" t="s">
        <v>38</v>
      </c>
      <c r="D51" s="16">
        <v>1953.41</v>
      </c>
      <c r="E51" s="18">
        <v>36.940997000000003</v>
      </c>
      <c r="F51" s="17">
        <v>30.951000000000001</v>
      </c>
      <c r="G51" s="18">
        <f t="shared" si="8"/>
        <v>21.848310899999998</v>
      </c>
      <c r="H51" s="17">
        <v>18.911000000000001</v>
      </c>
      <c r="I51" s="19">
        <f t="shared" si="0"/>
        <v>1.1327689000000001</v>
      </c>
      <c r="J51" s="20">
        <f t="shared" si="1"/>
        <v>3.7943418940609958E-2</v>
      </c>
    </row>
    <row r="52" spans="1:10" x14ac:dyDescent="0.25">
      <c r="A52" s="16">
        <v>48</v>
      </c>
      <c r="B52" s="16" t="s">
        <v>22</v>
      </c>
      <c r="C52" s="16" t="s">
        <v>39</v>
      </c>
      <c r="D52" s="16">
        <v>1956.24</v>
      </c>
      <c r="E52" s="18">
        <v>35.331001000000001</v>
      </c>
      <c r="F52" s="17">
        <v>30.951000000000001</v>
      </c>
      <c r="G52" s="18">
        <f t="shared" si="8"/>
        <v>21.848310899999998</v>
      </c>
      <c r="H52" s="17">
        <v>18.061</v>
      </c>
      <c r="I52" s="19">
        <f t="shared" si="0"/>
        <v>1.0818539</v>
      </c>
      <c r="J52" s="20">
        <f t="shared" si="1"/>
        <v>3.6237961476725526E-2</v>
      </c>
    </row>
    <row r="53" spans="1:10" x14ac:dyDescent="0.25">
      <c r="A53" s="16">
        <v>49</v>
      </c>
      <c r="B53" s="16" t="s">
        <v>22</v>
      </c>
      <c r="C53" s="16" t="s">
        <v>40</v>
      </c>
      <c r="D53" s="16">
        <v>1070.55</v>
      </c>
      <c r="E53" s="18">
        <v>22.896000000000001</v>
      </c>
      <c r="F53" s="17">
        <v>30.951000000000001</v>
      </c>
      <c r="G53" s="18">
        <f t="shared" si="8"/>
        <v>21.848310899999998</v>
      </c>
      <c r="H53" s="17">
        <v>21.387</v>
      </c>
      <c r="I53" s="19">
        <f t="shared" si="0"/>
        <v>1.2810813000000001</v>
      </c>
      <c r="J53" s="20">
        <f t="shared" si="1"/>
        <v>4.2911316211878013E-2</v>
      </c>
    </row>
    <row r="54" spans="1:10" x14ac:dyDescent="0.25">
      <c r="A54" s="16">
        <v>50</v>
      </c>
      <c r="B54" s="16" t="s">
        <v>22</v>
      </c>
      <c r="C54" s="16" t="s">
        <v>40</v>
      </c>
      <c r="D54" s="16">
        <v>1098.8</v>
      </c>
      <c r="E54" s="18">
        <v>22.684999999999999</v>
      </c>
      <c r="F54" s="17">
        <v>30.951000000000001</v>
      </c>
      <c r="G54" s="18">
        <f t="shared" si="8"/>
        <v>21.848310899999998</v>
      </c>
      <c r="H54" s="17">
        <v>20.645</v>
      </c>
      <c r="I54" s="19">
        <f t="shared" si="0"/>
        <v>1.2366355</v>
      </c>
      <c r="J54" s="20">
        <f t="shared" si="1"/>
        <v>4.142255216693419E-2</v>
      </c>
    </row>
    <row r="55" spans="1:10" x14ac:dyDescent="0.25">
      <c r="A55" s="16">
        <v>51</v>
      </c>
      <c r="B55" s="16" t="s">
        <v>22</v>
      </c>
      <c r="C55" s="16" t="s">
        <v>41</v>
      </c>
      <c r="D55" s="16">
        <v>2120.4</v>
      </c>
      <c r="E55" s="18">
        <v>44.465994000000002</v>
      </c>
      <c r="F55" s="17">
        <v>31.861000000000001</v>
      </c>
      <c r="G55" s="18">
        <f t="shared" ref="G55:G56" si="9">F55*0.7142</f>
        <v>22.755126199999999</v>
      </c>
      <c r="H55" s="17">
        <v>20.971</v>
      </c>
      <c r="I55" s="19">
        <f t="shared" si="0"/>
        <v>1.2561629000000001</v>
      </c>
      <c r="J55" s="20">
        <f t="shared" si="1"/>
        <v>4.2076645264847515E-2</v>
      </c>
    </row>
    <row r="56" spans="1:10" x14ac:dyDescent="0.25">
      <c r="A56" s="16">
        <v>52</v>
      </c>
      <c r="B56" s="16" t="s">
        <v>22</v>
      </c>
      <c r="C56" s="16" t="s">
        <v>41</v>
      </c>
      <c r="D56" s="16">
        <v>2120.4</v>
      </c>
      <c r="E56" s="18">
        <v>42.161994</v>
      </c>
      <c r="F56" s="17">
        <v>31.861000000000001</v>
      </c>
      <c r="G56" s="18">
        <f t="shared" si="9"/>
        <v>22.755126199999999</v>
      </c>
      <c r="H56" s="17">
        <v>19.884</v>
      </c>
      <c r="I56" s="19">
        <f t="shared" si="0"/>
        <v>1.1910516000000002</v>
      </c>
      <c r="J56" s="20">
        <f t="shared" si="1"/>
        <v>3.9895666131621189E-2</v>
      </c>
    </row>
    <row r="57" spans="1:10" x14ac:dyDescent="0.25">
      <c r="A57" s="16">
        <v>53</v>
      </c>
      <c r="B57" s="16" t="s">
        <v>22</v>
      </c>
      <c r="C57" s="16" t="s">
        <v>42</v>
      </c>
      <c r="D57" s="16">
        <v>1075.3499999999999</v>
      </c>
      <c r="E57" s="18">
        <v>20.8</v>
      </c>
      <c r="F57" s="17">
        <v>30.951000000000001</v>
      </c>
      <c r="G57" s="18">
        <f t="shared" ref="G57:G62" si="10">F57*0.7059</f>
        <v>21.848310899999998</v>
      </c>
      <c r="H57" s="17">
        <v>19.343</v>
      </c>
      <c r="I57" s="19">
        <f t="shared" si="0"/>
        <v>1.1586457000000001</v>
      </c>
      <c r="J57" s="20">
        <f t="shared" si="1"/>
        <v>3.8810192616372391E-2</v>
      </c>
    </row>
    <row r="58" spans="1:10" x14ac:dyDescent="0.25">
      <c r="A58" s="16">
        <v>54</v>
      </c>
      <c r="B58" s="16" t="s">
        <v>22</v>
      </c>
      <c r="C58" s="16" t="s">
        <v>42</v>
      </c>
      <c r="D58" s="16">
        <v>1104.6400000000001</v>
      </c>
      <c r="E58" s="18">
        <v>22.914002</v>
      </c>
      <c r="F58" s="17">
        <v>30.951000000000001</v>
      </c>
      <c r="G58" s="18">
        <f t="shared" si="10"/>
        <v>21.848310899999998</v>
      </c>
      <c r="H58" s="17">
        <v>20.743000000000002</v>
      </c>
      <c r="I58" s="19">
        <f t="shared" si="0"/>
        <v>1.2425057000000002</v>
      </c>
      <c r="J58" s="20">
        <f t="shared" si="1"/>
        <v>4.1619181380417342E-2</v>
      </c>
    </row>
    <row r="59" spans="1:10" x14ac:dyDescent="0.25">
      <c r="A59" s="16">
        <v>55</v>
      </c>
      <c r="B59" s="16" t="s">
        <v>22</v>
      </c>
      <c r="C59" s="16" t="s">
        <v>43</v>
      </c>
      <c r="D59" s="16">
        <v>1954.77</v>
      </c>
      <c r="E59" s="18">
        <v>36.607996999999997</v>
      </c>
      <c r="F59" s="17">
        <v>30.951000000000001</v>
      </c>
      <c r="G59" s="18">
        <f t="shared" si="10"/>
        <v>21.848310899999998</v>
      </c>
      <c r="H59" s="17">
        <v>18.728000000000002</v>
      </c>
      <c r="I59" s="19">
        <f t="shared" si="0"/>
        <v>1.1218072000000001</v>
      </c>
      <c r="J59" s="20">
        <f t="shared" si="1"/>
        <v>3.7576243980738368E-2</v>
      </c>
    </row>
    <row r="60" spans="1:10" x14ac:dyDescent="0.25">
      <c r="A60" s="16">
        <v>56</v>
      </c>
      <c r="B60" s="16" t="s">
        <v>22</v>
      </c>
      <c r="C60" s="16" t="s">
        <v>44</v>
      </c>
      <c r="D60" s="16">
        <v>1953.33</v>
      </c>
      <c r="E60" s="18">
        <v>36.608998</v>
      </c>
      <c r="F60" s="17">
        <v>30.951000000000001</v>
      </c>
      <c r="G60" s="18">
        <f t="shared" si="10"/>
        <v>21.848310899999998</v>
      </c>
      <c r="H60" s="17">
        <v>18.742000000000001</v>
      </c>
      <c r="I60" s="19">
        <f t="shared" si="0"/>
        <v>1.1226458000000001</v>
      </c>
      <c r="J60" s="20">
        <f t="shared" si="1"/>
        <v>3.7604333868378817E-2</v>
      </c>
    </row>
    <row r="61" spans="1:10" x14ac:dyDescent="0.25">
      <c r="A61" s="16">
        <v>57</v>
      </c>
      <c r="B61" s="16" t="s">
        <v>22</v>
      </c>
      <c r="C61" s="16" t="s">
        <v>45</v>
      </c>
      <c r="D61" s="16">
        <v>1099.6099999999999</v>
      </c>
      <c r="E61" s="18">
        <v>20.435995999999999</v>
      </c>
      <c r="F61" s="17">
        <v>30.951000000000001</v>
      </c>
      <c r="G61" s="18">
        <f t="shared" si="10"/>
        <v>21.848310899999998</v>
      </c>
      <c r="H61" s="17">
        <v>18.585000000000001</v>
      </c>
      <c r="I61" s="19">
        <f t="shared" si="0"/>
        <v>1.1132415</v>
      </c>
      <c r="J61" s="20">
        <f t="shared" si="1"/>
        <v>3.7289325842696633E-2</v>
      </c>
    </row>
    <row r="62" spans="1:10" x14ac:dyDescent="0.25">
      <c r="A62" s="16">
        <v>58</v>
      </c>
      <c r="B62" s="16" t="s">
        <v>22</v>
      </c>
      <c r="C62" s="16" t="s">
        <v>45</v>
      </c>
      <c r="D62" s="16">
        <v>1098.43</v>
      </c>
      <c r="E62" s="18">
        <v>21.509993999999999</v>
      </c>
      <c r="F62" s="17">
        <v>30.951000000000001</v>
      </c>
      <c r="G62" s="18">
        <f t="shared" si="10"/>
        <v>21.848310899999998</v>
      </c>
      <c r="H62" s="17">
        <v>19.581999999999997</v>
      </c>
      <c r="I62" s="19">
        <f t="shared" si="0"/>
        <v>1.1729617999999999</v>
      </c>
      <c r="J62" s="20">
        <f t="shared" si="1"/>
        <v>3.9289727126805778E-2</v>
      </c>
    </row>
    <row r="63" spans="1:10" x14ac:dyDescent="0.25">
      <c r="A63" s="16">
        <v>59</v>
      </c>
      <c r="B63" s="16" t="s">
        <v>22</v>
      </c>
      <c r="C63" s="16" t="s">
        <v>46</v>
      </c>
      <c r="D63" s="16">
        <v>2122.62</v>
      </c>
      <c r="E63" s="18">
        <v>42.621994000000001</v>
      </c>
      <c r="F63" s="17">
        <v>31.861000000000001</v>
      </c>
      <c r="G63" s="18">
        <f>F63*0.7142</f>
        <v>22.755126199999999</v>
      </c>
      <c r="H63" s="17">
        <v>20.080000000000002</v>
      </c>
      <c r="I63" s="19">
        <f t="shared" si="0"/>
        <v>1.2027920000000001</v>
      </c>
      <c r="J63" s="20">
        <f t="shared" si="1"/>
        <v>4.0288924558587486E-2</v>
      </c>
    </row>
    <row r="64" spans="1:10" x14ac:dyDescent="0.25">
      <c r="A64" s="16">
        <v>60</v>
      </c>
      <c r="B64" s="16" t="s">
        <v>47</v>
      </c>
      <c r="C64" s="16" t="s">
        <v>3</v>
      </c>
      <c r="D64" s="16">
        <v>2791.78</v>
      </c>
      <c r="E64" s="18">
        <v>52.204000000000001</v>
      </c>
      <c r="F64" s="17">
        <v>30.951000000000001</v>
      </c>
      <c r="G64" s="18">
        <f>F64*0.7059</f>
        <v>21.848310899999998</v>
      </c>
      <c r="H64" s="17">
        <v>18.699000000000002</v>
      </c>
      <c r="I64" s="19">
        <f t="shared" si="0"/>
        <v>1.1200701000000002</v>
      </c>
      <c r="J64" s="20">
        <f t="shared" si="1"/>
        <v>3.7518057784911719E-2</v>
      </c>
    </row>
    <row r="65" spans="1:10" x14ac:dyDescent="0.25">
      <c r="A65" s="16">
        <v>61</v>
      </c>
      <c r="B65" s="16" t="s">
        <v>47</v>
      </c>
      <c r="C65" s="16" t="s">
        <v>4</v>
      </c>
      <c r="D65" s="16">
        <v>2720.28</v>
      </c>
      <c r="E65" s="18">
        <v>57.372996000000001</v>
      </c>
      <c r="F65" s="17">
        <v>30.951000000000001</v>
      </c>
      <c r="G65" s="18">
        <f>F65*0.7059</f>
        <v>21.848310899999998</v>
      </c>
      <c r="H65" s="17">
        <v>21.090999999999998</v>
      </c>
      <c r="I65" s="19">
        <f t="shared" si="0"/>
        <v>1.2633508999999998</v>
      </c>
      <c r="J65" s="20">
        <f t="shared" si="1"/>
        <v>4.2317415730337073E-2</v>
      </c>
    </row>
    <row r="66" spans="1:10" x14ac:dyDescent="0.25">
      <c r="A66" s="16">
        <v>62</v>
      </c>
      <c r="B66" s="16" t="s">
        <v>47</v>
      </c>
      <c r="C66" s="16" t="s">
        <v>48</v>
      </c>
      <c r="D66" s="16">
        <v>3668.13</v>
      </c>
      <c r="E66" s="18">
        <v>27.141999999999999</v>
      </c>
      <c r="F66" s="17">
        <v>31.861000000000001</v>
      </c>
      <c r="G66" s="18">
        <f>F66*0.7142</f>
        <v>22.755126199999999</v>
      </c>
      <c r="H66" s="17">
        <v>7.399</v>
      </c>
      <c r="I66" s="19">
        <f t="shared" si="0"/>
        <v>0.44320010000000004</v>
      </c>
      <c r="J66" s="20">
        <f t="shared" si="1"/>
        <v>1.4845505617977529E-2</v>
      </c>
    </row>
    <row r="67" spans="1:10" x14ac:dyDescent="0.25">
      <c r="A67" s="16">
        <v>63</v>
      </c>
      <c r="B67" s="16" t="s">
        <v>47</v>
      </c>
      <c r="C67" s="16" t="s">
        <v>25</v>
      </c>
      <c r="D67" s="16">
        <v>2741.26</v>
      </c>
      <c r="E67" s="18">
        <v>21.244997000000001</v>
      </c>
      <c r="F67" s="17">
        <v>30.951000000000001</v>
      </c>
      <c r="G67" s="18">
        <f t="shared" ref="G67:G72" si="11">F67*0.7059</f>
        <v>21.848310899999998</v>
      </c>
      <c r="H67" s="17">
        <v>7.75</v>
      </c>
      <c r="I67" s="19">
        <f t="shared" si="0"/>
        <v>0.464225</v>
      </c>
      <c r="J67" s="20">
        <f t="shared" si="1"/>
        <v>1.5549759229534511E-2</v>
      </c>
    </row>
    <row r="68" spans="1:10" x14ac:dyDescent="0.25">
      <c r="A68" s="16">
        <v>64</v>
      </c>
      <c r="B68" s="16" t="s">
        <v>47</v>
      </c>
      <c r="C68" s="16" t="s">
        <v>6</v>
      </c>
      <c r="D68" s="16">
        <v>3142.31</v>
      </c>
      <c r="E68" s="18">
        <v>51.177002000000002</v>
      </c>
      <c r="F68" s="17">
        <v>30.951000000000001</v>
      </c>
      <c r="G68" s="18">
        <f t="shared" si="11"/>
        <v>21.848310899999998</v>
      </c>
      <c r="H68" s="17">
        <v>16.285999999999998</v>
      </c>
      <c r="I68" s="19">
        <f t="shared" si="0"/>
        <v>0.97553139999999983</v>
      </c>
      <c r="J68" s="20">
        <f t="shared" si="1"/>
        <v>3.2676565008025682E-2</v>
      </c>
    </row>
    <row r="69" spans="1:10" x14ac:dyDescent="0.25">
      <c r="A69" s="16">
        <v>65</v>
      </c>
      <c r="B69" s="16" t="s">
        <v>47</v>
      </c>
      <c r="C69" s="16" t="s">
        <v>8</v>
      </c>
      <c r="D69" s="16">
        <v>3145.23</v>
      </c>
      <c r="E69" s="18">
        <v>50.560001</v>
      </c>
      <c r="F69" s="17">
        <v>30.951000000000001</v>
      </c>
      <c r="G69" s="18">
        <f t="shared" si="11"/>
        <v>21.848310899999998</v>
      </c>
      <c r="H69" s="17">
        <v>16.074999999999999</v>
      </c>
      <c r="I69" s="19">
        <f t="shared" si="0"/>
        <v>0.96289249999999993</v>
      </c>
      <c r="J69" s="20">
        <f t="shared" si="1"/>
        <v>3.2253210272873194E-2</v>
      </c>
    </row>
    <row r="70" spans="1:10" x14ac:dyDescent="0.25">
      <c r="A70" s="16">
        <v>66</v>
      </c>
      <c r="B70" s="16" t="s">
        <v>47</v>
      </c>
      <c r="C70" s="16" t="s">
        <v>10</v>
      </c>
      <c r="D70" s="16">
        <v>1726.14</v>
      </c>
      <c r="E70" s="18">
        <v>29.867003</v>
      </c>
      <c r="F70" s="17">
        <v>30.951000000000001</v>
      </c>
      <c r="G70" s="18">
        <f t="shared" si="11"/>
        <v>21.848310899999998</v>
      </c>
      <c r="H70" s="17">
        <v>17.302999999999997</v>
      </c>
      <c r="I70" s="19">
        <f t="shared" ref="I70:I133" si="12">H70*5.99/100</f>
        <v>1.0364496999999999</v>
      </c>
      <c r="J70" s="20">
        <f t="shared" ref="J70:J133" si="13">H70/498.4</f>
        <v>3.4717094703049754E-2</v>
      </c>
    </row>
    <row r="71" spans="1:10" x14ac:dyDescent="0.25">
      <c r="A71" s="16">
        <v>67</v>
      </c>
      <c r="B71" s="16" t="s">
        <v>49</v>
      </c>
      <c r="C71" s="16" t="s">
        <v>3</v>
      </c>
      <c r="D71" s="16">
        <v>1974.7</v>
      </c>
      <c r="E71" s="18">
        <v>39.899000999999998</v>
      </c>
      <c r="F71" s="17">
        <v>30.951000000000001</v>
      </c>
      <c r="G71" s="18">
        <f t="shared" si="11"/>
        <v>21.848310899999998</v>
      </c>
      <c r="H71" s="17">
        <v>20.205000000000002</v>
      </c>
      <c r="I71" s="19">
        <f t="shared" si="12"/>
        <v>1.2102795000000002</v>
      </c>
      <c r="J71" s="20">
        <f t="shared" si="13"/>
        <v>4.0539727126805786E-2</v>
      </c>
    </row>
    <row r="72" spans="1:10" x14ac:dyDescent="0.25">
      <c r="A72" s="16">
        <v>68</v>
      </c>
      <c r="B72" s="16" t="s">
        <v>49</v>
      </c>
      <c r="C72" s="16" t="s">
        <v>4</v>
      </c>
      <c r="D72" s="16">
        <v>1980.85</v>
      </c>
      <c r="E72" s="18">
        <v>36.025998000000001</v>
      </c>
      <c r="F72" s="17">
        <v>30.951000000000001</v>
      </c>
      <c r="G72" s="18">
        <f t="shared" si="11"/>
        <v>21.848310899999998</v>
      </c>
      <c r="H72" s="17">
        <v>18.186999999999998</v>
      </c>
      <c r="I72" s="19">
        <f t="shared" si="12"/>
        <v>1.0894013</v>
      </c>
      <c r="J72" s="20">
        <f t="shared" si="13"/>
        <v>3.6490770465489562E-2</v>
      </c>
    </row>
    <row r="73" spans="1:10" x14ac:dyDescent="0.25">
      <c r="A73" s="16">
        <v>69</v>
      </c>
      <c r="B73" s="16" t="s">
        <v>49</v>
      </c>
      <c r="C73" s="16" t="s">
        <v>50</v>
      </c>
      <c r="D73" s="16">
        <v>1986.9</v>
      </c>
      <c r="E73" s="18">
        <v>39.411994999999997</v>
      </c>
      <c r="F73" s="17">
        <v>30.951000000000001</v>
      </c>
      <c r="G73" s="18">
        <f t="shared" ref="G73" si="14">F73*0.7059</f>
        <v>21.848310899999998</v>
      </c>
      <c r="H73" s="17">
        <v>19.835999999999999</v>
      </c>
      <c r="I73" s="19">
        <f t="shared" si="12"/>
        <v>1.1881763999999999</v>
      </c>
      <c r="J73" s="20">
        <f t="shared" si="13"/>
        <v>3.9799357945425357E-2</v>
      </c>
    </row>
    <row r="74" spans="1:10" x14ac:dyDescent="0.25">
      <c r="A74" s="16">
        <v>70</v>
      </c>
      <c r="B74" s="16" t="s">
        <v>49</v>
      </c>
      <c r="C74" s="16" t="s">
        <v>5</v>
      </c>
      <c r="D74" s="16">
        <v>4730.6899999999996</v>
      </c>
      <c r="E74" s="18">
        <v>78.752014000000003</v>
      </c>
      <c r="F74" s="17">
        <v>31.861000000000001</v>
      </c>
      <c r="G74" s="18">
        <f>F74*0.7142</f>
        <v>22.755126199999999</v>
      </c>
      <c r="H74" s="17">
        <v>16.646999999999998</v>
      </c>
      <c r="I74" s="19">
        <f t="shared" si="12"/>
        <v>0.99715529999999997</v>
      </c>
      <c r="J74" s="20">
        <f t="shared" si="13"/>
        <v>3.3400882825040126E-2</v>
      </c>
    </row>
    <row r="75" spans="1:10" x14ac:dyDescent="0.25">
      <c r="A75" s="16">
        <v>71</v>
      </c>
      <c r="B75" s="16" t="s">
        <v>49</v>
      </c>
      <c r="C75" s="16" t="s">
        <v>6</v>
      </c>
      <c r="D75" s="16">
        <v>1103.68</v>
      </c>
      <c r="E75" s="18">
        <v>19.253999</v>
      </c>
      <c r="F75" s="17">
        <v>30.951000000000001</v>
      </c>
      <c r="G75" s="18">
        <f t="shared" ref="G75:G83" si="15">F75*0.7059</f>
        <v>21.848310899999998</v>
      </c>
      <c r="H75" s="17">
        <v>17.445</v>
      </c>
      <c r="I75" s="19">
        <f t="shared" si="12"/>
        <v>1.0449555000000001</v>
      </c>
      <c r="J75" s="20">
        <f t="shared" si="13"/>
        <v>3.5002006420545746E-2</v>
      </c>
    </row>
    <row r="76" spans="1:10" x14ac:dyDescent="0.25">
      <c r="A76" s="16">
        <v>72</v>
      </c>
      <c r="B76" s="16" t="s">
        <v>49</v>
      </c>
      <c r="C76" s="16" t="s">
        <v>6</v>
      </c>
      <c r="D76" s="16">
        <v>1070.45</v>
      </c>
      <c r="E76" s="18">
        <v>19.106000000000002</v>
      </c>
      <c r="F76" s="17">
        <v>30.951000000000001</v>
      </c>
      <c r="G76" s="18">
        <f t="shared" si="15"/>
        <v>21.848310899999998</v>
      </c>
      <c r="H76" s="17">
        <v>17.849</v>
      </c>
      <c r="I76" s="19">
        <f t="shared" si="12"/>
        <v>1.0691551000000001</v>
      </c>
      <c r="J76" s="20">
        <f t="shared" si="13"/>
        <v>3.5812600321027288E-2</v>
      </c>
    </row>
    <row r="77" spans="1:10" x14ac:dyDescent="0.25">
      <c r="A77" s="16">
        <v>73</v>
      </c>
      <c r="B77" s="16" t="s">
        <v>49</v>
      </c>
      <c r="C77" s="16" t="s">
        <v>8</v>
      </c>
      <c r="D77" s="16">
        <v>1096.3499999999999</v>
      </c>
      <c r="E77" s="18">
        <v>19.222004999999999</v>
      </c>
      <c r="F77" s="17">
        <v>30.951000000000001</v>
      </c>
      <c r="G77" s="18">
        <f t="shared" si="15"/>
        <v>21.848310899999998</v>
      </c>
      <c r="H77" s="17">
        <v>17.533000000000001</v>
      </c>
      <c r="I77" s="19">
        <f t="shared" si="12"/>
        <v>1.0502267000000001</v>
      </c>
      <c r="J77" s="20">
        <f t="shared" si="13"/>
        <v>3.5178571428571434E-2</v>
      </c>
    </row>
    <row r="78" spans="1:10" x14ac:dyDescent="0.25">
      <c r="A78" s="16">
        <v>74</v>
      </c>
      <c r="B78" s="16" t="s">
        <v>49</v>
      </c>
      <c r="C78" s="16" t="s">
        <v>8</v>
      </c>
      <c r="D78" s="16">
        <v>1075.32</v>
      </c>
      <c r="E78" s="18">
        <v>19.078999</v>
      </c>
      <c r="F78" s="17">
        <v>30.951000000000001</v>
      </c>
      <c r="G78" s="18">
        <f t="shared" si="15"/>
        <v>21.848310899999998</v>
      </c>
      <c r="H78" s="17">
        <v>17.742999999999999</v>
      </c>
      <c r="I78" s="19">
        <f t="shared" si="12"/>
        <v>1.0628057</v>
      </c>
      <c r="J78" s="20">
        <f t="shared" si="13"/>
        <v>3.5599919743178166E-2</v>
      </c>
    </row>
    <row r="79" spans="1:10" x14ac:dyDescent="0.25">
      <c r="A79" s="16">
        <v>75</v>
      </c>
      <c r="B79" s="16" t="s">
        <v>49</v>
      </c>
      <c r="C79" s="16" t="s">
        <v>10</v>
      </c>
      <c r="D79" s="16">
        <v>1100.21</v>
      </c>
      <c r="E79" s="18">
        <v>20.218999</v>
      </c>
      <c r="F79" s="17">
        <v>30.951000000000001</v>
      </c>
      <c r="G79" s="18">
        <f t="shared" si="15"/>
        <v>21.848310899999998</v>
      </c>
      <c r="H79" s="17">
        <v>18.377000000000002</v>
      </c>
      <c r="I79" s="19">
        <f t="shared" si="12"/>
        <v>1.1007823000000001</v>
      </c>
      <c r="J79" s="20">
        <f t="shared" si="13"/>
        <v>3.6871990369181387E-2</v>
      </c>
    </row>
    <row r="80" spans="1:10" x14ac:dyDescent="0.25">
      <c r="A80" s="16">
        <v>76</v>
      </c>
      <c r="B80" s="16" t="s">
        <v>49</v>
      </c>
      <c r="C80" s="16" t="s">
        <v>10</v>
      </c>
      <c r="D80" s="16">
        <v>1070.05</v>
      </c>
      <c r="E80" s="18">
        <v>19.215997000000002</v>
      </c>
      <c r="F80" s="17">
        <v>30.951000000000001</v>
      </c>
      <c r="G80" s="18">
        <f t="shared" si="15"/>
        <v>21.848310899999998</v>
      </c>
      <c r="H80" s="17">
        <v>17.957999999999998</v>
      </c>
      <c r="I80" s="19">
        <f t="shared" si="12"/>
        <v>1.0756842</v>
      </c>
      <c r="J80" s="20">
        <f t="shared" si="13"/>
        <v>3.6031300160513639E-2</v>
      </c>
    </row>
    <row r="81" spans="1:10" x14ac:dyDescent="0.25">
      <c r="A81" s="16">
        <v>77</v>
      </c>
      <c r="B81" s="16" t="s">
        <v>49</v>
      </c>
      <c r="C81" s="16" t="s">
        <v>52</v>
      </c>
      <c r="D81" s="16">
        <v>1098.4000000000001</v>
      </c>
      <c r="E81" s="18">
        <v>18.210999999999999</v>
      </c>
      <c r="F81" s="17">
        <v>30.951000000000001</v>
      </c>
      <c r="G81" s="18">
        <f t="shared" si="15"/>
        <v>21.848310899999998</v>
      </c>
      <c r="H81" s="17">
        <v>16.580000000000002</v>
      </c>
      <c r="I81" s="19">
        <f t="shared" si="12"/>
        <v>0.99314200000000019</v>
      </c>
      <c r="J81" s="20">
        <f t="shared" si="13"/>
        <v>3.3266452648475123E-2</v>
      </c>
    </row>
    <row r="82" spans="1:10" x14ac:dyDescent="0.25">
      <c r="A82" s="16">
        <v>78</v>
      </c>
      <c r="B82" s="16" t="s">
        <v>49</v>
      </c>
      <c r="C82" s="16" t="s">
        <v>52</v>
      </c>
      <c r="D82" s="16">
        <v>1076.94</v>
      </c>
      <c r="E82" s="18">
        <v>19.540996</v>
      </c>
      <c r="F82" s="17">
        <v>30.951000000000001</v>
      </c>
      <c r="G82" s="18">
        <f t="shared" si="15"/>
        <v>21.848310899999998</v>
      </c>
      <c r="H82" s="17">
        <v>18.145000000000003</v>
      </c>
      <c r="I82" s="19">
        <f t="shared" si="12"/>
        <v>1.0868855000000002</v>
      </c>
      <c r="J82" s="20">
        <f t="shared" si="13"/>
        <v>3.6406500802568229E-2</v>
      </c>
    </row>
    <row r="83" spans="1:10" x14ac:dyDescent="0.25">
      <c r="A83" s="16">
        <v>79</v>
      </c>
      <c r="B83" s="16" t="s">
        <v>49</v>
      </c>
      <c r="C83" s="16" t="s">
        <v>52</v>
      </c>
      <c r="D83" s="16">
        <v>1102.26</v>
      </c>
      <c r="E83" s="18">
        <v>20.531998000000002</v>
      </c>
      <c r="F83" s="17">
        <v>30.951000000000001</v>
      </c>
      <c r="G83" s="18">
        <f t="shared" si="15"/>
        <v>21.848310899999998</v>
      </c>
      <c r="H83" s="17">
        <v>18.627000000000002</v>
      </c>
      <c r="I83" s="19">
        <f t="shared" si="12"/>
        <v>1.1157573000000003</v>
      </c>
      <c r="J83" s="20">
        <f t="shared" si="13"/>
        <v>3.7373595505617987E-2</v>
      </c>
    </row>
    <row r="84" spans="1:10" x14ac:dyDescent="0.25">
      <c r="A84" s="16">
        <v>80</v>
      </c>
      <c r="B84" s="16" t="s">
        <v>49</v>
      </c>
      <c r="C84" s="16" t="s">
        <v>17</v>
      </c>
      <c r="D84" s="16">
        <v>2120.4</v>
      </c>
      <c r="E84" s="18">
        <v>43.342002000000001</v>
      </c>
      <c r="F84" s="17">
        <v>31.861000000000001</v>
      </c>
      <c r="G84" s="18">
        <f t="shared" ref="G84:G85" si="16">F84*0.7142</f>
        <v>22.755126199999999</v>
      </c>
      <c r="H84" s="17">
        <v>20.440000000000001</v>
      </c>
      <c r="I84" s="19">
        <f t="shared" si="12"/>
        <v>1.224356</v>
      </c>
      <c r="J84" s="20">
        <f t="shared" si="13"/>
        <v>4.1011235955056187E-2</v>
      </c>
    </row>
    <row r="85" spans="1:10" x14ac:dyDescent="0.25">
      <c r="A85" s="16">
        <v>81</v>
      </c>
      <c r="B85" s="16" t="s">
        <v>49</v>
      </c>
      <c r="C85" s="16" t="s">
        <v>17</v>
      </c>
      <c r="D85" s="16">
        <v>1070.45</v>
      </c>
      <c r="E85" s="18">
        <v>21.741994999999999</v>
      </c>
      <c r="F85" s="17">
        <v>31.861000000000001</v>
      </c>
      <c r="G85" s="18">
        <f t="shared" si="16"/>
        <v>22.755126199999999</v>
      </c>
      <c r="H85" s="17">
        <v>20.311</v>
      </c>
      <c r="I85" s="19">
        <f t="shared" si="12"/>
        <v>1.2166289000000001</v>
      </c>
      <c r="J85" s="20">
        <f t="shared" si="13"/>
        <v>4.0752407704654894E-2</v>
      </c>
    </row>
    <row r="86" spans="1:10" x14ac:dyDescent="0.25">
      <c r="A86" s="16">
        <v>82</v>
      </c>
      <c r="B86" s="16" t="s">
        <v>53</v>
      </c>
      <c r="C86" s="16" t="s">
        <v>54</v>
      </c>
      <c r="D86" s="16">
        <v>721.42</v>
      </c>
      <c r="E86" s="18">
        <v>10.164999999999999</v>
      </c>
      <c r="F86" s="17">
        <v>30.951000000000001</v>
      </c>
      <c r="G86" s="18">
        <f t="shared" ref="G86:G90" si="17">F86*0.7059</f>
        <v>21.848310899999998</v>
      </c>
      <c r="H86" s="17">
        <v>14.09</v>
      </c>
      <c r="I86" s="19">
        <f t="shared" si="12"/>
        <v>0.84399100000000005</v>
      </c>
      <c r="J86" s="20">
        <f t="shared" si="13"/>
        <v>2.8270465489566615E-2</v>
      </c>
    </row>
    <row r="87" spans="1:10" x14ac:dyDescent="0.25">
      <c r="A87" s="16">
        <v>83</v>
      </c>
      <c r="B87" s="16" t="s">
        <v>53</v>
      </c>
      <c r="C87" s="16" t="s">
        <v>54</v>
      </c>
      <c r="D87" s="16">
        <v>1382.11</v>
      </c>
      <c r="E87" s="18">
        <v>19.765001999999999</v>
      </c>
      <c r="F87" s="17">
        <v>30.951000000000001</v>
      </c>
      <c r="G87" s="18">
        <f t="shared" si="17"/>
        <v>21.848310899999998</v>
      </c>
      <c r="H87" s="17">
        <v>14.301</v>
      </c>
      <c r="I87" s="19">
        <f t="shared" si="12"/>
        <v>0.85662990000000006</v>
      </c>
      <c r="J87" s="20">
        <f t="shared" si="13"/>
        <v>2.8693820224719103E-2</v>
      </c>
    </row>
    <row r="88" spans="1:10" x14ac:dyDescent="0.25">
      <c r="A88" s="16">
        <v>84</v>
      </c>
      <c r="B88" s="16" t="s">
        <v>53</v>
      </c>
      <c r="C88" s="16" t="s">
        <v>54</v>
      </c>
      <c r="D88" s="16">
        <v>1379.92</v>
      </c>
      <c r="E88" s="18">
        <v>23.298006999999998</v>
      </c>
      <c r="F88" s="17">
        <v>30.951000000000001</v>
      </c>
      <c r="G88" s="18">
        <f t="shared" si="17"/>
        <v>21.848310899999998</v>
      </c>
      <c r="H88" s="17">
        <v>16.884</v>
      </c>
      <c r="I88" s="19">
        <f t="shared" si="12"/>
        <v>1.0113516</v>
      </c>
      <c r="J88" s="20">
        <f t="shared" si="13"/>
        <v>3.3876404494382027E-2</v>
      </c>
    </row>
    <row r="89" spans="1:10" x14ac:dyDescent="0.25">
      <c r="A89" s="16">
        <v>85</v>
      </c>
      <c r="B89" s="16" t="s">
        <v>53</v>
      </c>
      <c r="C89" s="16" t="s">
        <v>23</v>
      </c>
      <c r="D89" s="16">
        <v>2699.11</v>
      </c>
      <c r="E89" s="18">
        <v>54.234994</v>
      </c>
      <c r="F89" s="17">
        <v>30.951000000000001</v>
      </c>
      <c r="G89" s="18">
        <f t="shared" si="17"/>
        <v>21.848310899999998</v>
      </c>
      <c r="H89" s="17">
        <v>20.094000000000001</v>
      </c>
      <c r="I89" s="19">
        <f t="shared" si="12"/>
        <v>1.2036306000000001</v>
      </c>
      <c r="J89" s="20">
        <f t="shared" si="13"/>
        <v>4.0317014446227935E-2</v>
      </c>
    </row>
    <row r="90" spans="1:10" x14ac:dyDescent="0.25">
      <c r="A90" s="16">
        <v>86</v>
      </c>
      <c r="B90" s="16" t="s">
        <v>53</v>
      </c>
      <c r="C90" s="16" t="s">
        <v>24</v>
      </c>
      <c r="D90" s="16">
        <v>2701.07</v>
      </c>
      <c r="E90" s="18">
        <v>53.927002000000002</v>
      </c>
      <c r="F90" s="17">
        <v>30.951000000000001</v>
      </c>
      <c r="G90" s="18">
        <f t="shared" si="17"/>
        <v>21.848310899999998</v>
      </c>
      <c r="H90" s="17">
        <v>19.965</v>
      </c>
      <c r="I90" s="19">
        <f t="shared" si="12"/>
        <v>1.1959035</v>
      </c>
      <c r="J90" s="20">
        <f t="shared" si="13"/>
        <v>4.0058186195826649E-2</v>
      </c>
    </row>
    <row r="91" spans="1:10" x14ac:dyDescent="0.25">
      <c r="A91" s="16">
        <v>87</v>
      </c>
      <c r="B91" s="16" t="s">
        <v>53</v>
      </c>
      <c r="C91" s="16" t="s">
        <v>7</v>
      </c>
      <c r="D91" s="16">
        <v>2196.5</v>
      </c>
      <c r="E91" s="18">
        <v>41.270994999999999</v>
      </c>
      <c r="F91" s="17">
        <v>30.951000000000001</v>
      </c>
      <c r="G91" s="18">
        <f t="shared" ref="G91:G93" si="18">F91*0.7059</f>
        <v>21.848310899999998</v>
      </c>
      <c r="H91" s="17">
        <v>18.789000000000001</v>
      </c>
      <c r="I91" s="19">
        <f t="shared" si="12"/>
        <v>1.1254611000000001</v>
      </c>
      <c r="J91" s="20">
        <f t="shared" si="13"/>
        <v>3.76986356340289E-2</v>
      </c>
    </row>
    <row r="92" spans="1:10" x14ac:dyDescent="0.25">
      <c r="A92" s="16">
        <v>88</v>
      </c>
      <c r="B92" s="16" t="s">
        <v>53</v>
      </c>
      <c r="C92" s="16" t="s">
        <v>9</v>
      </c>
      <c r="D92" s="16">
        <v>2723.8</v>
      </c>
      <c r="E92" s="18">
        <v>48.903996999999997</v>
      </c>
      <c r="F92" s="17">
        <v>30.951000000000001</v>
      </c>
      <c r="G92" s="18">
        <f t="shared" si="18"/>
        <v>21.848310899999998</v>
      </c>
      <c r="H92" s="17">
        <v>17.954000000000001</v>
      </c>
      <c r="I92" s="19">
        <f t="shared" si="12"/>
        <v>1.0754446</v>
      </c>
      <c r="J92" s="20">
        <f t="shared" si="13"/>
        <v>3.6023274478330661E-2</v>
      </c>
    </row>
    <row r="93" spans="1:10" x14ac:dyDescent="0.25">
      <c r="A93" s="16">
        <v>89</v>
      </c>
      <c r="B93" s="16" t="s">
        <v>53</v>
      </c>
      <c r="C93" s="16" t="s">
        <v>11</v>
      </c>
      <c r="D93" s="16">
        <v>726.73</v>
      </c>
      <c r="E93" s="18">
        <v>12.926999</v>
      </c>
      <c r="F93" s="17">
        <v>30.951000000000001</v>
      </c>
      <c r="G93" s="18">
        <f t="shared" si="18"/>
        <v>21.848310899999998</v>
      </c>
      <c r="H93" s="17">
        <v>17.788</v>
      </c>
      <c r="I93" s="19">
        <f t="shared" si="12"/>
        <v>1.0655012000000001</v>
      </c>
      <c r="J93" s="20">
        <f t="shared" si="13"/>
        <v>3.5690208667736763E-2</v>
      </c>
    </row>
    <row r="94" spans="1:10" x14ac:dyDescent="0.25">
      <c r="A94" s="16">
        <v>90</v>
      </c>
      <c r="B94" s="16" t="s">
        <v>53</v>
      </c>
      <c r="C94" s="16" t="s">
        <v>28</v>
      </c>
      <c r="D94" s="16">
        <v>6136.2</v>
      </c>
      <c r="E94" s="18">
        <v>64.266999999999996</v>
      </c>
      <c r="F94" s="17">
        <v>31.861000000000001</v>
      </c>
      <c r="G94" s="18">
        <f>F94*0.7142</f>
        <v>22.755126199999999</v>
      </c>
      <c r="H94" s="17">
        <v>10.472999999999999</v>
      </c>
      <c r="I94" s="19">
        <f t="shared" si="12"/>
        <v>0.62733269999999997</v>
      </c>
      <c r="J94" s="20">
        <f t="shared" si="13"/>
        <v>2.1013242375601926E-2</v>
      </c>
    </row>
    <row r="95" spans="1:10" x14ac:dyDescent="0.25">
      <c r="A95" s="16">
        <v>91</v>
      </c>
      <c r="B95" s="16" t="s">
        <v>53</v>
      </c>
      <c r="C95" s="16" t="s">
        <v>29</v>
      </c>
      <c r="D95" s="16">
        <v>6093.83</v>
      </c>
      <c r="E95" s="18">
        <v>86.400998000000001</v>
      </c>
      <c r="F95" s="17">
        <v>31.861000000000001</v>
      </c>
      <c r="G95" s="18">
        <f>F95*0.7142</f>
        <v>22.755126199999999</v>
      </c>
      <c r="H95" s="17">
        <v>14.177999999999999</v>
      </c>
      <c r="I95" s="19">
        <f t="shared" si="12"/>
        <v>0.84926219999999997</v>
      </c>
      <c r="J95" s="20">
        <f t="shared" si="13"/>
        <v>2.8447030497592295E-2</v>
      </c>
    </row>
    <row r="96" spans="1:10" x14ac:dyDescent="0.25">
      <c r="A96" s="16">
        <v>92</v>
      </c>
      <c r="B96" s="16" t="s">
        <v>53</v>
      </c>
      <c r="C96" s="16" t="s">
        <v>30</v>
      </c>
      <c r="D96" s="16">
        <v>2203.39</v>
      </c>
      <c r="E96" s="18">
        <v>41.463005000000003</v>
      </c>
      <c r="F96" s="17">
        <v>30.951000000000001</v>
      </c>
      <c r="G96" s="18">
        <f>F96*0.7059</f>
        <v>21.848310899999998</v>
      </c>
      <c r="H96" s="17">
        <v>18.818000000000001</v>
      </c>
      <c r="I96" s="19">
        <f t="shared" si="12"/>
        <v>1.1271982</v>
      </c>
      <c r="J96" s="20">
        <f t="shared" si="13"/>
        <v>3.7756821829855541E-2</v>
      </c>
    </row>
    <row r="97" spans="1:11" x14ac:dyDescent="0.25">
      <c r="A97" s="16">
        <v>93</v>
      </c>
      <c r="B97" s="16" t="s">
        <v>53</v>
      </c>
      <c r="C97" s="16" t="s">
        <v>55</v>
      </c>
      <c r="D97" s="16">
        <v>2722.2</v>
      </c>
      <c r="E97" s="18">
        <v>49.813997000000001</v>
      </c>
      <c r="F97" s="17">
        <v>30.951000000000001</v>
      </c>
      <c r="G97" s="18">
        <f t="shared" ref="G97:G99" si="19">F97*0.7059</f>
        <v>21.848310899999998</v>
      </c>
      <c r="H97" s="17">
        <v>18.298999999999999</v>
      </c>
      <c r="I97" s="19">
        <f t="shared" si="12"/>
        <v>1.0961101</v>
      </c>
      <c r="J97" s="20">
        <f t="shared" si="13"/>
        <v>3.6715489566613163E-2</v>
      </c>
    </row>
    <row r="98" spans="1:11" x14ac:dyDescent="0.25">
      <c r="A98" s="16">
        <v>94</v>
      </c>
      <c r="B98" s="16" t="s">
        <v>53</v>
      </c>
      <c r="C98" s="16" t="s">
        <v>31</v>
      </c>
      <c r="D98" s="16">
        <v>1353.73</v>
      </c>
      <c r="E98" s="18">
        <v>27.141005</v>
      </c>
      <c r="F98" s="17">
        <v>30.951000000000001</v>
      </c>
      <c r="G98" s="18">
        <f t="shared" si="19"/>
        <v>21.848310899999998</v>
      </c>
      <c r="H98" s="17">
        <v>20.048999999999999</v>
      </c>
      <c r="I98" s="19">
        <f t="shared" si="12"/>
        <v>1.2009350999999999</v>
      </c>
      <c r="J98" s="20">
        <f t="shared" si="13"/>
        <v>4.0226725521669345E-2</v>
      </c>
    </row>
    <row r="99" spans="1:11" x14ac:dyDescent="0.25">
      <c r="A99" s="16">
        <v>95</v>
      </c>
      <c r="B99" s="16" t="s">
        <v>53</v>
      </c>
      <c r="C99" s="16" t="s">
        <v>32</v>
      </c>
      <c r="D99" s="16">
        <v>1368.4</v>
      </c>
      <c r="E99" s="18">
        <v>25.592005</v>
      </c>
      <c r="F99" s="17">
        <v>30.951000000000001</v>
      </c>
      <c r="G99" s="18">
        <f t="shared" si="19"/>
        <v>21.848310899999998</v>
      </c>
      <c r="H99" s="17">
        <v>18.701999999999998</v>
      </c>
      <c r="I99" s="19">
        <f t="shared" si="12"/>
        <v>1.1202498000000001</v>
      </c>
      <c r="J99" s="20">
        <f t="shared" si="13"/>
        <v>3.7524077046548955E-2</v>
      </c>
    </row>
    <row r="100" spans="1:11" x14ac:dyDescent="0.25">
      <c r="A100" s="16">
        <v>96</v>
      </c>
      <c r="B100" s="16" t="s">
        <v>53</v>
      </c>
      <c r="C100" s="16" t="s">
        <v>33</v>
      </c>
      <c r="D100" s="16">
        <v>3496.72</v>
      </c>
      <c r="E100" s="18">
        <v>66.912993</v>
      </c>
      <c r="F100" s="17">
        <v>31.861000000000001</v>
      </c>
      <c r="G100" s="18">
        <f>F100*0.7142</f>
        <v>22.755126199999999</v>
      </c>
      <c r="H100" s="17">
        <v>19.135999999999999</v>
      </c>
      <c r="I100" s="19">
        <f t="shared" si="12"/>
        <v>1.1462463999999999</v>
      </c>
      <c r="J100" s="20">
        <f t="shared" si="13"/>
        <v>3.8394863563402888E-2</v>
      </c>
    </row>
    <row r="101" spans="1:11" x14ac:dyDescent="0.25">
      <c r="A101" s="16">
        <v>97</v>
      </c>
      <c r="B101" s="16" t="s">
        <v>53</v>
      </c>
      <c r="C101" s="16" t="s">
        <v>34</v>
      </c>
      <c r="D101" s="16">
        <v>2722.46</v>
      </c>
      <c r="E101" s="18">
        <v>50.688997999999998</v>
      </c>
      <c r="F101" s="17">
        <v>30.951000000000001</v>
      </c>
      <c r="G101" s="18">
        <f t="shared" ref="G101:G106" si="20">F101*0.7059</f>
        <v>21.848310899999998</v>
      </c>
      <c r="H101" s="17">
        <v>18.619</v>
      </c>
      <c r="I101" s="19">
        <f t="shared" si="12"/>
        <v>1.1152781</v>
      </c>
      <c r="J101" s="20">
        <f t="shared" si="13"/>
        <v>3.735754414125201E-2</v>
      </c>
    </row>
    <row r="102" spans="1:11" x14ac:dyDescent="0.25">
      <c r="A102" s="16">
        <v>98</v>
      </c>
      <c r="B102" s="16" t="s">
        <v>53</v>
      </c>
      <c r="C102" s="16" t="s">
        <v>35</v>
      </c>
      <c r="D102" s="16">
        <v>2198.64</v>
      </c>
      <c r="E102" s="18">
        <v>41.152996000000002</v>
      </c>
      <c r="F102" s="17">
        <v>30.951000000000001</v>
      </c>
      <c r="G102" s="18">
        <f t="shared" si="20"/>
        <v>21.848310899999998</v>
      </c>
      <c r="H102" s="17">
        <v>18.717000000000002</v>
      </c>
      <c r="I102" s="19">
        <f t="shared" si="12"/>
        <v>1.1211483000000002</v>
      </c>
      <c r="J102" s="20">
        <f t="shared" si="13"/>
        <v>3.7554173354735161E-2</v>
      </c>
    </row>
    <row r="103" spans="1:11" x14ac:dyDescent="0.25">
      <c r="A103" s="16">
        <v>99</v>
      </c>
      <c r="B103" s="16" t="s">
        <v>56</v>
      </c>
      <c r="C103" s="16" t="s">
        <v>3</v>
      </c>
      <c r="D103" s="16">
        <v>715.18</v>
      </c>
      <c r="E103" s="18">
        <v>11.552999</v>
      </c>
      <c r="F103" s="17">
        <v>30.951000000000001</v>
      </c>
      <c r="G103" s="18">
        <f t="shared" si="20"/>
        <v>21.848310899999998</v>
      </c>
      <c r="H103" s="17">
        <v>16.154000000000003</v>
      </c>
      <c r="I103" s="19">
        <f t="shared" si="12"/>
        <v>0.96762460000000017</v>
      </c>
      <c r="J103" s="20">
        <f t="shared" si="13"/>
        <v>3.2411717495987168E-2</v>
      </c>
    </row>
    <row r="104" spans="1:11" x14ac:dyDescent="0.25">
      <c r="A104" s="16">
        <v>100</v>
      </c>
      <c r="B104" s="16" t="s">
        <v>56</v>
      </c>
      <c r="C104" s="16" t="s">
        <v>3</v>
      </c>
      <c r="D104" s="16">
        <v>1366.51</v>
      </c>
      <c r="E104" s="18">
        <v>19.032997000000002</v>
      </c>
      <c r="F104" s="17">
        <v>30.951000000000001</v>
      </c>
      <c r="G104" s="18">
        <f t="shared" si="20"/>
        <v>21.848310899999998</v>
      </c>
      <c r="H104" s="17">
        <v>13.927999999999999</v>
      </c>
      <c r="I104" s="19">
        <f t="shared" si="12"/>
        <v>0.83428720000000001</v>
      </c>
      <c r="J104" s="20">
        <f t="shared" si="13"/>
        <v>2.7945425361155699E-2</v>
      </c>
    </row>
    <row r="105" spans="1:11" x14ac:dyDescent="0.25">
      <c r="A105" s="16">
        <v>101</v>
      </c>
      <c r="B105" s="16" t="s">
        <v>56</v>
      </c>
      <c r="C105" s="16" t="s">
        <v>3</v>
      </c>
      <c r="D105" s="16">
        <v>722.51</v>
      </c>
      <c r="E105" s="18">
        <v>10.083</v>
      </c>
      <c r="F105" s="17">
        <v>30.951000000000001</v>
      </c>
      <c r="G105" s="18">
        <f t="shared" si="20"/>
        <v>21.848310899999998</v>
      </c>
      <c r="H105" s="17">
        <v>13.956</v>
      </c>
      <c r="I105" s="19">
        <f t="shared" si="12"/>
        <v>0.83596440000000005</v>
      </c>
      <c r="J105" s="20">
        <f t="shared" si="13"/>
        <v>2.8001605136436597E-2</v>
      </c>
    </row>
    <row r="106" spans="1:11" x14ac:dyDescent="0.25">
      <c r="A106" s="16">
        <v>102</v>
      </c>
      <c r="B106" s="16" t="s">
        <v>56</v>
      </c>
      <c r="C106" s="16" t="s">
        <v>3</v>
      </c>
      <c r="D106" s="16">
        <v>1372.24</v>
      </c>
      <c r="E106" s="18">
        <v>21.747999</v>
      </c>
      <c r="F106" s="17">
        <v>30.951000000000001</v>
      </c>
      <c r="G106" s="18">
        <f t="shared" si="20"/>
        <v>21.848310899999998</v>
      </c>
      <c r="H106" s="17">
        <v>15.848999999999998</v>
      </c>
      <c r="I106" s="19">
        <f t="shared" si="12"/>
        <v>0.9493550999999999</v>
      </c>
      <c r="J106" s="20">
        <f t="shared" si="13"/>
        <v>3.1799759229534506E-2</v>
      </c>
    </row>
    <row r="107" spans="1:11" x14ac:dyDescent="0.25">
      <c r="A107" s="16">
        <v>103</v>
      </c>
      <c r="B107" s="16" t="s">
        <v>56</v>
      </c>
      <c r="C107" s="16" t="s">
        <v>57</v>
      </c>
      <c r="D107" s="16">
        <v>1607.35</v>
      </c>
      <c r="E107" s="18">
        <v>30.709002000000002</v>
      </c>
      <c r="F107" s="17">
        <v>31.861000000000001</v>
      </c>
      <c r="G107" s="18">
        <f>F107*0.7142</f>
        <v>22.755126199999999</v>
      </c>
      <c r="H107" s="17">
        <v>19.105</v>
      </c>
      <c r="I107" s="19">
        <f t="shared" si="12"/>
        <v>1.1443894999999999</v>
      </c>
      <c r="J107" s="20">
        <f t="shared" si="13"/>
        <v>3.8332664526484754E-2</v>
      </c>
    </row>
    <row r="108" spans="1:11" x14ac:dyDescent="0.25">
      <c r="A108" s="16">
        <v>104</v>
      </c>
      <c r="B108" s="16" t="s">
        <v>56</v>
      </c>
      <c r="C108" s="16" t="s">
        <v>54</v>
      </c>
      <c r="D108" s="16">
        <v>2504.17</v>
      </c>
      <c r="E108" s="18">
        <v>54.414997999999997</v>
      </c>
      <c r="F108" s="17">
        <v>31.861000000000001</v>
      </c>
      <c r="G108" s="18">
        <f>F108*0.7142</f>
        <v>22.755126199999999</v>
      </c>
      <c r="H108" s="17">
        <v>21.73</v>
      </c>
      <c r="I108" s="19">
        <f t="shared" si="12"/>
        <v>1.3016270000000001</v>
      </c>
      <c r="J108" s="20">
        <f t="shared" si="13"/>
        <v>4.3599518459069023E-2</v>
      </c>
    </row>
    <row r="109" spans="1:11" x14ac:dyDescent="0.25">
      <c r="A109" s="16">
        <v>105</v>
      </c>
      <c r="B109" s="16" t="s">
        <v>56</v>
      </c>
      <c r="C109" s="16" t="s">
        <v>23</v>
      </c>
      <c r="D109" s="16">
        <v>2983.6</v>
      </c>
      <c r="E109" s="18">
        <v>67.493004999999997</v>
      </c>
      <c r="F109" s="17">
        <v>31.861000000000001</v>
      </c>
      <c r="G109" s="18">
        <f>F109*0.7142</f>
        <v>22.755126199999999</v>
      </c>
      <c r="H109" s="17">
        <v>22.620999999999999</v>
      </c>
      <c r="I109" s="19">
        <f t="shared" si="12"/>
        <v>1.3549978999999999</v>
      </c>
      <c r="J109" s="20">
        <f t="shared" si="13"/>
        <v>4.5387239165329052E-2</v>
      </c>
    </row>
    <row r="110" spans="1:11" x14ac:dyDescent="0.25">
      <c r="A110" s="16">
        <v>106</v>
      </c>
      <c r="B110" s="16" t="s">
        <v>56</v>
      </c>
      <c r="C110" s="16" t="s">
        <v>24</v>
      </c>
      <c r="D110" s="16">
        <v>2456.4499999999998</v>
      </c>
      <c r="E110" s="18">
        <v>57.821004000000002</v>
      </c>
      <c r="F110" s="17">
        <v>31.861000000000001</v>
      </c>
      <c r="G110" s="18">
        <f>F110*0.7142</f>
        <v>22.755126199999999</v>
      </c>
      <c r="H110" s="17">
        <v>23.538</v>
      </c>
      <c r="I110" s="19">
        <f t="shared" si="12"/>
        <v>1.4099262000000001</v>
      </c>
      <c r="J110" s="20">
        <f t="shared" si="13"/>
        <v>4.7227126805778494E-2</v>
      </c>
    </row>
    <row r="111" spans="1:11" x14ac:dyDescent="0.25">
      <c r="A111" s="16">
        <v>107</v>
      </c>
      <c r="B111" s="16" t="s">
        <v>56</v>
      </c>
      <c r="C111" s="16" t="s">
        <v>25</v>
      </c>
      <c r="D111" s="16">
        <v>1029.57</v>
      </c>
      <c r="E111" s="18">
        <v>26.218</v>
      </c>
      <c r="F111" s="17">
        <v>31.861000000000001</v>
      </c>
      <c r="G111" s="18">
        <f>F111*0.7142</f>
        <v>22.755126199999999</v>
      </c>
      <c r="H111" s="17">
        <v>24.82</v>
      </c>
      <c r="I111" s="19">
        <f t="shared" si="12"/>
        <v>1.4867180000000002</v>
      </c>
      <c r="J111" s="20">
        <f t="shared" si="13"/>
        <v>4.9799357945425365E-2</v>
      </c>
      <c r="K111" s="3"/>
    </row>
    <row r="112" spans="1:11" x14ac:dyDescent="0.25">
      <c r="A112" s="16">
        <v>108</v>
      </c>
      <c r="B112" s="16" t="s">
        <v>56</v>
      </c>
      <c r="C112" s="16" t="s">
        <v>5</v>
      </c>
      <c r="D112" s="16">
        <v>1367.55</v>
      </c>
      <c r="E112" s="18">
        <v>22.677</v>
      </c>
      <c r="F112" s="17">
        <v>30.951000000000001</v>
      </c>
      <c r="G112" s="18">
        <f t="shared" ref="G112:G116" si="21">F112*0.7059</f>
        <v>21.848310899999998</v>
      </c>
      <c r="H112" s="17">
        <v>16.582000000000001</v>
      </c>
      <c r="I112" s="19">
        <f t="shared" si="12"/>
        <v>0.99326180000000008</v>
      </c>
      <c r="J112" s="20">
        <f t="shared" si="13"/>
        <v>3.3270465489566615E-2</v>
      </c>
    </row>
    <row r="113" spans="1:11" x14ac:dyDescent="0.25">
      <c r="A113" s="16">
        <v>109</v>
      </c>
      <c r="B113" s="16" t="s">
        <v>56</v>
      </c>
      <c r="C113" s="16" t="s">
        <v>5</v>
      </c>
      <c r="D113" s="16">
        <v>1306.56</v>
      </c>
      <c r="E113" s="18">
        <v>22.271999999999998</v>
      </c>
      <c r="F113" s="17">
        <v>30.951000000000001</v>
      </c>
      <c r="G113" s="18">
        <f t="shared" si="21"/>
        <v>21.848310899999998</v>
      </c>
      <c r="H113" s="17">
        <v>17.045999999999999</v>
      </c>
      <c r="I113" s="19">
        <f t="shared" si="12"/>
        <v>1.0210554000000001</v>
      </c>
      <c r="J113" s="20">
        <f t="shared" si="13"/>
        <v>3.420144462279294E-2</v>
      </c>
    </row>
    <row r="114" spans="1:11" x14ac:dyDescent="0.25">
      <c r="A114" s="16">
        <v>110</v>
      </c>
      <c r="B114" s="16" t="s">
        <v>56</v>
      </c>
      <c r="C114" s="16" t="s">
        <v>5</v>
      </c>
      <c r="D114" s="16">
        <v>1304.52</v>
      </c>
      <c r="E114" s="18">
        <v>19.687000000000001</v>
      </c>
      <c r="F114" s="17">
        <v>30.951000000000001</v>
      </c>
      <c r="G114" s="18">
        <f t="shared" si="21"/>
        <v>21.848310899999998</v>
      </c>
      <c r="H114" s="17">
        <v>15.091000000000001</v>
      </c>
      <c r="I114" s="19">
        <f t="shared" si="12"/>
        <v>0.90395090000000011</v>
      </c>
      <c r="J114" s="20">
        <f t="shared" si="13"/>
        <v>3.0278892455858752E-2</v>
      </c>
    </row>
    <row r="115" spans="1:11" x14ac:dyDescent="0.25">
      <c r="A115" s="16">
        <v>111</v>
      </c>
      <c r="B115" s="16" t="s">
        <v>56</v>
      </c>
      <c r="C115" s="16" t="s">
        <v>5</v>
      </c>
      <c r="D115" s="16">
        <v>1287.03</v>
      </c>
      <c r="E115" s="18">
        <v>18.741999</v>
      </c>
      <c r="F115" s="17">
        <v>30.951000000000001</v>
      </c>
      <c r="G115" s="18">
        <f t="shared" si="21"/>
        <v>21.848310899999998</v>
      </c>
      <c r="H115" s="17">
        <v>14.562000000000001</v>
      </c>
      <c r="I115" s="19">
        <f t="shared" si="12"/>
        <v>0.87226380000000003</v>
      </c>
      <c r="J115" s="20">
        <f t="shared" si="13"/>
        <v>2.9217495987158913E-2</v>
      </c>
    </row>
    <row r="116" spans="1:11" x14ac:dyDescent="0.25">
      <c r="A116" s="16">
        <v>112</v>
      </c>
      <c r="B116" s="16" t="s">
        <v>56</v>
      </c>
      <c r="C116" s="16" t="s">
        <v>5</v>
      </c>
      <c r="D116" s="16">
        <v>1390.67</v>
      </c>
      <c r="E116" s="18">
        <v>24.34</v>
      </c>
      <c r="F116" s="17">
        <v>30.951000000000001</v>
      </c>
      <c r="G116" s="18">
        <f t="shared" si="21"/>
        <v>21.848310899999998</v>
      </c>
      <c r="H116" s="17">
        <v>17.501999999999999</v>
      </c>
      <c r="I116" s="19">
        <f t="shared" si="12"/>
        <v>1.0483697999999999</v>
      </c>
      <c r="J116" s="20">
        <f t="shared" si="13"/>
        <v>3.5116372391653293E-2</v>
      </c>
    </row>
    <row r="117" spans="1:11" x14ac:dyDescent="0.25">
      <c r="A117" s="16">
        <v>113</v>
      </c>
      <c r="B117" s="16" t="s">
        <v>56</v>
      </c>
      <c r="C117" s="16" t="s">
        <v>26</v>
      </c>
      <c r="D117" s="16">
        <v>1604.98</v>
      </c>
      <c r="E117" s="18">
        <v>36.908999999999999</v>
      </c>
      <c r="F117" s="17">
        <v>31.861000000000001</v>
      </c>
      <c r="G117" s="18">
        <f>F117*0.7142</f>
        <v>22.755126199999999</v>
      </c>
      <c r="H117" s="17">
        <v>22.76</v>
      </c>
      <c r="I117" s="19">
        <f t="shared" si="12"/>
        <v>1.363324</v>
      </c>
      <c r="J117" s="20">
        <f t="shared" si="13"/>
        <v>4.5666131621187808E-2</v>
      </c>
      <c r="K117" s="3"/>
    </row>
    <row r="118" spans="1:11" x14ac:dyDescent="0.25">
      <c r="A118" s="16">
        <v>114</v>
      </c>
      <c r="B118" s="16" t="s">
        <v>56</v>
      </c>
      <c r="C118" s="16" t="s">
        <v>6</v>
      </c>
      <c r="D118" s="16">
        <v>2703.12</v>
      </c>
      <c r="E118" s="18">
        <v>49.214005999999998</v>
      </c>
      <c r="F118" s="17">
        <v>30.951000000000001</v>
      </c>
      <c r="G118" s="18">
        <f t="shared" ref="G118:G119" si="22">F118*0.7059</f>
        <v>21.848310899999998</v>
      </c>
      <c r="H118" s="17">
        <v>18.206</v>
      </c>
      <c r="I118" s="19">
        <f t="shared" si="12"/>
        <v>1.0905393999999999</v>
      </c>
      <c r="J118" s="20">
        <f t="shared" si="13"/>
        <v>3.6528892455858747E-2</v>
      </c>
    </row>
    <row r="119" spans="1:11" x14ac:dyDescent="0.25">
      <c r="A119" s="16">
        <v>115</v>
      </c>
      <c r="B119" s="16" t="s">
        <v>56</v>
      </c>
      <c r="C119" s="16" t="s">
        <v>8</v>
      </c>
      <c r="D119" s="16">
        <v>1359.26</v>
      </c>
      <c r="E119" s="18">
        <v>25.186997999999999</v>
      </c>
      <c r="F119" s="17">
        <v>30.951000000000001</v>
      </c>
      <c r="G119" s="18">
        <f t="shared" si="22"/>
        <v>21.848310899999998</v>
      </c>
      <c r="H119" s="17">
        <v>18.53</v>
      </c>
      <c r="I119" s="19">
        <f t="shared" si="12"/>
        <v>1.109947</v>
      </c>
      <c r="J119" s="20">
        <f t="shared" si="13"/>
        <v>3.7178972712680579E-2</v>
      </c>
    </row>
    <row r="120" spans="1:11" x14ac:dyDescent="0.25">
      <c r="A120" s="16">
        <v>116</v>
      </c>
      <c r="B120" s="16" t="s">
        <v>56</v>
      </c>
      <c r="C120" s="16" t="s">
        <v>10</v>
      </c>
      <c r="D120" s="16">
        <v>3499.83</v>
      </c>
      <c r="E120" s="18">
        <v>62.456003000000003</v>
      </c>
      <c r="F120" s="17">
        <v>31.861000000000001</v>
      </c>
      <c r="G120" s="18">
        <f>F120*0.7142</f>
        <v>22.755126199999999</v>
      </c>
      <c r="H120" s="17">
        <v>17.844999999999999</v>
      </c>
      <c r="I120" s="19">
        <f t="shared" si="12"/>
        <v>1.0689154999999999</v>
      </c>
      <c r="J120" s="20">
        <f t="shared" si="13"/>
        <v>3.5804574638844303E-2</v>
      </c>
    </row>
    <row r="121" spans="1:11" x14ac:dyDescent="0.25">
      <c r="A121" s="16">
        <v>117</v>
      </c>
      <c r="B121" s="16" t="s">
        <v>56</v>
      </c>
      <c r="C121" s="16" t="s">
        <v>52</v>
      </c>
      <c r="D121" s="16">
        <v>1397.37</v>
      </c>
      <c r="E121" s="18">
        <v>22.057001</v>
      </c>
      <c r="F121" s="17">
        <v>30.951000000000001</v>
      </c>
      <c r="G121" s="18">
        <f t="shared" ref="G121:G126" si="23">F121*0.7059</f>
        <v>21.848310899999998</v>
      </c>
      <c r="H121" s="17">
        <v>15.785</v>
      </c>
      <c r="I121" s="19">
        <f t="shared" si="12"/>
        <v>0.94552150000000001</v>
      </c>
      <c r="J121" s="20">
        <f t="shared" si="13"/>
        <v>3.1671348314606745E-2</v>
      </c>
    </row>
    <row r="122" spans="1:11" x14ac:dyDescent="0.25">
      <c r="A122" s="16">
        <v>118</v>
      </c>
      <c r="B122" s="16" t="s">
        <v>56</v>
      </c>
      <c r="C122" s="16" t="s">
        <v>52</v>
      </c>
      <c r="D122" s="16">
        <v>1312.04</v>
      </c>
      <c r="E122" s="18">
        <v>18.447998999999999</v>
      </c>
      <c r="F122" s="17">
        <v>30.951000000000001</v>
      </c>
      <c r="G122" s="18">
        <f t="shared" si="23"/>
        <v>21.848310899999998</v>
      </c>
      <c r="H122" s="17">
        <v>14.061</v>
      </c>
      <c r="I122" s="19">
        <f t="shared" si="12"/>
        <v>0.8422539</v>
      </c>
      <c r="J122" s="20">
        <f t="shared" si="13"/>
        <v>2.821227929373997E-2</v>
      </c>
    </row>
    <row r="123" spans="1:11" x14ac:dyDescent="0.25">
      <c r="A123" s="16">
        <v>119</v>
      </c>
      <c r="B123" s="16" t="s">
        <v>56</v>
      </c>
      <c r="C123" s="16" t="s">
        <v>52</v>
      </c>
      <c r="D123" s="16">
        <v>1275.3599999999999</v>
      </c>
      <c r="E123" s="18">
        <v>19.001000999999999</v>
      </c>
      <c r="F123" s="17">
        <v>30.951000000000001</v>
      </c>
      <c r="G123" s="18">
        <f t="shared" si="23"/>
        <v>21.848310899999998</v>
      </c>
      <c r="H123" s="17">
        <v>14.899000000000001</v>
      </c>
      <c r="I123" s="19">
        <f t="shared" si="12"/>
        <v>0.89245010000000002</v>
      </c>
      <c r="J123" s="20">
        <f t="shared" si="13"/>
        <v>2.9893659711075445E-2</v>
      </c>
    </row>
    <row r="124" spans="1:11" x14ac:dyDescent="0.25">
      <c r="A124" s="16">
        <v>120</v>
      </c>
      <c r="B124" s="16" t="s">
        <v>56</v>
      </c>
      <c r="C124" s="16" t="s">
        <v>52</v>
      </c>
      <c r="D124" s="16">
        <v>1375.91</v>
      </c>
      <c r="E124" s="18">
        <v>22.535999</v>
      </c>
      <c r="F124" s="17">
        <v>30.951000000000001</v>
      </c>
      <c r="G124" s="18">
        <f t="shared" si="23"/>
        <v>21.848310899999998</v>
      </c>
      <c r="H124" s="17">
        <v>16.379000000000001</v>
      </c>
      <c r="I124" s="19">
        <f t="shared" si="12"/>
        <v>0.98110210000000009</v>
      </c>
      <c r="J124" s="20">
        <f t="shared" si="13"/>
        <v>3.2863162118780098E-2</v>
      </c>
    </row>
    <row r="125" spans="1:11" x14ac:dyDescent="0.25">
      <c r="A125" s="16">
        <v>121</v>
      </c>
      <c r="B125" s="16" t="s">
        <v>56</v>
      </c>
      <c r="C125" s="16" t="s">
        <v>13</v>
      </c>
      <c r="D125" s="16">
        <v>886.49</v>
      </c>
      <c r="E125" s="18">
        <v>12.427</v>
      </c>
      <c r="F125" s="17">
        <v>30.951000000000001</v>
      </c>
      <c r="G125" s="18">
        <f t="shared" si="23"/>
        <v>21.848310899999998</v>
      </c>
      <c r="H125" s="17">
        <v>14.017999999999999</v>
      </c>
      <c r="I125" s="19">
        <f t="shared" si="12"/>
        <v>0.83967820000000004</v>
      </c>
      <c r="J125" s="20">
        <f t="shared" si="13"/>
        <v>2.8126003210272872E-2</v>
      </c>
    </row>
    <row r="126" spans="1:11" x14ac:dyDescent="0.25">
      <c r="A126" s="16">
        <v>122</v>
      </c>
      <c r="B126" s="16" t="s">
        <v>56</v>
      </c>
      <c r="C126" s="16" t="s">
        <v>15</v>
      </c>
      <c r="D126" s="16">
        <v>2726.27</v>
      </c>
      <c r="E126" s="18">
        <v>56.751997000000003</v>
      </c>
      <c r="F126" s="17">
        <v>30.951000000000001</v>
      </c>
      <c r="G126" s="18">
        <f t="shared" si="23"/>
        <v>21.848310899999998</v>
      </c>
      <c r="H126" s="17">
        <v>20.817</v>
      </c>
      <c r="I126" s="19">
        <f t="shared" si="12"/>
        <v>1.2469383000000001</v>
      </c>
      <c r="J126" s="20">
        <f t="shared" si="13"/>
        <v>4.1767656500802573E-2</v>
      </c>
    </row>
    <row r="127" spans="1:11" x14ac:dyDescent="0.25">
      <c r="A127" s="16">
        <v>123</v>
      </c>
      <c r="B127" s="16" t="s">
        <v>56</v>
      </c>
      <c r="C127" s="16" t="s">
        <v>17</v>
      </c>
      <c r="D127" s="16">
        <v>1353.28</v>
      </c>
      <c r="E127" s="18">
        <v>26.762993999999999</v>
      </c>
      <c r="F127" s="17">
        <v>30.951000000000001</v>
      </c>
      <c r="G127" s="18">
        <f t="shared" ref="G127:G142" si="24">F127*0.7059</f>
        <v>21.848310899999998</v>
      </c>
      <c r="H127" s="17">
        <v>19.776</v>
      </c>
      <c r="I127" s="19">
        <f t="shared" si="12"/>
        <v>1.1845824</v>
      </c>
      <c r="J127" s="20">
        <f t="shared" si="13"/>
        <v>3.9678972712680581E-2</v>
      </c>
    </row>
    <row r="128" spans="1:11" x14ac:dyDescent="0.25">
      <c r="A128" s="16">
        <v>124</v>
      </c>
      <c r="B128" s="16" t="s">
        <v>58</v>
      </c>
      <c r="C128" s="16" t="s">
        <v>4</v>
      </c>
      <c r="D128" s="16">
        <v>2203.4699999999998</v>
      </c>
      <c r="E128" s="18">
        <v>41.746001999999997</v>
      </c>
      <c r="F128" s="17">
        <v>30.951000000000001</v>
      </c>
      <c r="G128" s="18">
        <f t="shared" si="24"/>
        <v>21.848310899999998</v>
      </c>
      <c r="H128" s="17">
        <v>18.946000000000002</v>
      </c>
      <c r="I128" s="19">
        <f t="shared" si="12"/>
        <v>1.1348654000000002</v>
      </c>
      <c r="J128" s="20">
        <f t="shared" si="13"/>
        <v>3.8013643659711077E-2</v>
      </c>
    </row>
    <row r="129" spans="1:10" x14ac:dyDescent="0.25">
      <c r="A129" s="16">
        <v>125</v>
      </c>
      <c r="B129" s="16" t="s">
        <v>58</v>
      </c>
      <c r="C129" s="16" t="s">
        <v>54</v>
      </c>
      <c r="D129" s="16">
        <v>1365.36</v>
      </c>
      <c r="E129" s="18">
        <v>24.636001</v>
      </c>
      <c r="F129" s="17">
        <v>30.951000000000001</v>
      </c>
      <c r="G129" s="18">
        <f t="shared" si="24"/>
        <v>21.848310899999998</v>
      </c>
      <c r="H129" s="17">
        <v>18.044</v>
      </c>
      <c r="I129" s="19">
        <f t="shared" si="12"/>
        <v>1.0808356000000001</v>
      </c>
      <c r="J129" s="20">
        <f t="shared" si="13"/>
        <v>3.6203852327447834E-2</v>
      </c>
    </row>
    <row r="130" spans="1:10" x14ac:dyDescent="0.25">
      <c r="A130" s="16">
        <v>126</v>
      </c>
      <c r="B130" s="16" t="s">
        <v>58</v>
      </c>
      <c r="C130" s="16" t="s">
        <v>50</v>
      </c>
      <c r="D130" s="16">
        <v>1370.04</v>
      </c>
      <c r="E130" s="18">
        <v>23.949002</v>
      </c>
      <c r="F130" s="17">
        <v>30.951000000000001</v>
      </c>
      <c r="G130" s="18">
        <f t="shared" si="24"/>
        <v>21.848310899999998</v>
      </c>
      <c r="H130" s="17">
        <v>17.481000000000002</v>
      </c>
      <c r="I130" s="19">
        <f t="shared" si="12"/>
        <v>1.0471119000000002</v>
      </c>
      <c r="J130" s="20">
        <f t="shared" si="13"/>
        <v>3.5074237560192623E-2</v>
      </c>
    </row>
    <row r="131" spans="1:10" x14ac:dyDescent="0.25">
      <c r="A131" s="16">
        <v>127</v>
      </c>
      <c r="B131" s="16" t="s">
        <v>58</v>
      </c>
      <c r="C131" s="16" t="s">
        <v>23</v>
      </c>
      <c r="D131" s="16">
        <v>2671.1</v>
      </c>
      <c r="E131" s="18">
        <v>45.455004000000002</v>
      </c>
      <c r="F131" s="17">
        <v>30.951000000000001</v>
      </c>
      <c r="G131" s="18">
        <f t="shared" si="24"/>
        <v>21.848310899999998</v>
      </c>
      <c r="H131" s="17">
        <v>17.016999999999999</v>
      </c>
      <c r="I131" s="19">
        <f t="shared" si="12"/>
        <v>1.0193183000000001</v>
      </c>
      <c r="J131" s="20">
        <f t="shared" si="13"/>
        <v>3.4143258426966291E-2</v>
      </c>
    </row>
    <row r="132" spans="1:10" x14ac:dyDescent="0.25">
      <c r="A132" s="16">
        <v>128</v>
      </c>
      <c r="B132" s="16" t="s">
        <v>58</v>
      </c>
      <c r="C132" s="16" t="s">
        <v>51</v>
      </c>
      <c r="D132" s="16">
        <v>723.92</v>
      </c>
      <c r="E132" s="18">
        <v>14.077997999999999</v>
      </c>
      <c r="F132" s="17">
        <v>30.951000000000001</v>
      </c>
      <c r="G132" s="18">
        <f t="shared" si="24"/>
        <v>21.848310899999998</v>
      </c>
      <c r="H132" s="17">
        <v>19.446999999999999</v>
      </c>
      <c r="I132" s="19">
        <f t="shared" si="12"/>
        <v>1.1648752999999998</v>
      </c>
      <c r="J132" s="20">
        <f t="shared" si="13"/>
        <v>3.9018860353130014E-2</v>
      </c>
    </row>
    <row r="133" spans="1:10" x14ac:dyDescent="0.25">
      <c r="A133" s="16">
        <v>129</v>
      </c>
      <c r="B133" s="16" t="s">
        <v>58</v>
      </c>
      <c r="C133" s="16" t="s">
        <v>24</v>
      </c>
      <c r="D133" s="16">
        <v>746.58</v>
      </c>
      <c r="E133" s="18">
        <v>11.247</v>
      </c>
      <c r="F133" s="17">
        <v>30.951000000000001</v>
      </c>
      <c r="G133" s="18">
        <f t="shared" si="24"/>
        <v>21.848310899999998</v>
      </c>
      <c r="H133" s="17">
        <v>15.065</v>
      </c>
      <c r="I133" s="19">
        <f t="shared" si="12"/>
        <v>0.90239350000000007</v>
      </c>
      <c r="J133" s="20">
        <f t="shared" si="13"/>
        <v>3.0226725521669343E-2</v>
      </c>
    </row>
    <row r="134" spans="1:10" x14ac:dyDescent="0.25">
      <c r="A134" s="16">
        <v>130</v>
      </c>
      <c r="B134" s="16" t="s">
        <v>58</v>
      </c>
      <c r="C134" s="16" t="s">
        <v>25</v>
      </c>
      <c r="D134" s="16">
        <v>1344.97</v>
      </c>
      <c r="E134" s="18">
        <v>24.477995</v>
      </c>
      <c r="F134" s="17">
        <v>30.951000000000001</v>
      </c>
      <c r="G134" s="18">
        <f t="shared" si="24"/>
        <v>21.848310899999998</v>
      </c>
      <c r="H134" s="17">
        <v>18.2</v>
      </c>
      <c r="I134" s="19">
        <f t="shared" ref="I134:I157" si="25">H134*5.99/100</f>
        <v>1.0901799999999999</v>
      </c>
      <c r="J134" s="20">
        <f t="shared" ref="J134:J157" si="26">H134/498.4</f>
        <v>3.6516853932584269E-2</v>
      </c>
    </row>
    <row r="135" spans="1:10" x14ac:dyDescent="0.25">
      <c r="A135" s="16">
        <v>131</v>
      </c>
      <c r="B135" s="16" t="s">
        <v>58</v>
      </c>
      <c r="C135" s="16" t="s">
        <v>5</v>
      </c>
      <c r="D135" s="16">
        <v>1366.94</v>
      </c>
      <c r="E135" s="18">
        <v>28.785</v>
      </c>
      <c r="F135" s="17">
        <v>30.951000000000001</v>
      </c>
      <c r="G135" s="18">
        <f t="shared" si="24"/>
        <v>21.848310899999998</v>
      </c>
      <c r="H135" s="17">
        <v>21.058</v>
      </c>
      <c r="I135" s="19">
        <f t="shared" si="25"/>
        <v>1.2613742000000001</v>
      </c>
      <c r="J135" s="20">
        <f t="shared" si="26"/>
        <v>4.2251203852327453E-2</v>
      </c>
    </row>
    <row r="136" spans="1:10" x14ac:dyDescent="0.25">
      <c r="A136" s="16">
        <v>132</v>
      </c>
      <c r="B136" s="16" t="s">
        <v>58</v>
      </c>
      <c r="C136" s="16" t="s">
        <v>5</v>
      </c>
      <c r="D136" s="16">
        <v>2185.27</v>
      </c>
      <c r="E136" s="18">
        <v>40.384999999999998</v>
      </c>
      <c r="F136" s="17">
        <v>30.951000000000001</v>
      </c>
      <c r="G136" s="18">
        <f t="shared" si="24"/>
        <v>21.848310899999998</v>
      </c>
      <c r="H136" s="17">
        <v>18.481000000000002</v>
      </c>
      <c r="I136" s="19">
        <f t="shared" si="25"/>
        <v>1.1070119</v>
      </c>
      <c r="J136" s="20">
        <f t="shared" si="26"/>
        <v>3.708065810593901E-2</v>
      </c>
    </row>
    <row r="137" spans="1:10" x14ac:dyDescent="0.25">
      <c r="A137" s="16">
        <v>133</v>
      </c>
      <c r="B137" s="16" t="s">
        <v>58</v>
      </c>
      <c r="C137" s="16" t="s">
        <v>26</v>
      </c>
      <c r="D137" s="16">
        <v>2186.02</v>
      </c>
      <c r="E137" s="18">
        <v>42.617001000000002</v>
      </c>
      <c r="F137" s="17">
        <v>30.951000000000001</v>
      </c>
      <c r="G137" s="18">
        <f t="shared" si="24"/>
        <v>21.848310899999998</v>
      </c>
      <c r="H137" s="17">
        <v>19.494999999999997</v>
      </c>
      <c r="I137" s="19">
        <f t="shared" si="25"/>
        <v>1.1677504999999999</v>
      </c>
      <c r="J137" s="20">
        <f t="shared" si="26"/>
        <v>3.911516853932584E-2</v>
      </c>
    </row>
    <row r="138" spans="1:10" x14ac:dyDescent="0.25">
      <c r="A138" s="16">
        <v>134</v>
      </c>
      <c r="B138" s="16" t="s">
        <v>58</v>
      </c>
      <c r="C138" s="16" t="s">
        <v>7</v>
      </c>
      <c r="D138" s="16">
        <v>745.47</v>
      </c>
      <c r="E138" s="18">
        <v>12.432001</v>
      </c>
      <c r="F138" s="17">
        <v>30.951000000000001</v>
      </c>
      <c r="G138" s="18">
        <f t="shared" si="24"/>
        <v>21.848310899999998</v>
      </c>
      <c r="H138" s="17">
        <v>16.677</v>
      </c>
      <c r="I138" s="19">
        <f t="shared" si="25"/>
        <v>0.99895230000000002</v>
      </c>
      <c r="J138" s="20">
        <f t="shared" si="26"/>
        <v>3.3461075441412517E-2</v>
      </c>
    </row>
    <row r="139" spans="1:10" x14ac:dyDescent="0.25">
      <c r="A139" s="16">
        <v>135</v>
      </c>
      <c r="B139" s="16" t="s">
        <v>58</v>
      </c>
      <c r="C139" s="16" t="s">
        <v>8</v>
      </c>
      <c r="D139" s="16">
        <v>1353.58</v>
      </c>
      <c r="E139" s="18">
        <v>24.766999999999999</v>
      </c>
      <c r="F139" s="17">
        <v>30.951000000000001</v>
      </c>
      <c r="G139" s="18">
        <f t="shared" si="24"/>
        <v>21.848310899999998</v>
      </c>
      <c r="H139" s="17">
        <v>18.297000000000001</v>
      </c>
      <c r="I139" s="19">
        <f t="shared" si="25"/>
        <v>1.0959903000000002</v>
      </c>
      <c r="J139" s="20">
        <f t="shared" si="26"/>
        <v>3.671147672552167E-2</v>
      </c>
    </row>
    <row r="140" spans="1:10" x14ac:dyDescent="0.25">
      <c r="A140" s="16">
        <v>136</v>
      </c>
      <c r="B140" s="16" t="s">
        <v>58</v>
      </c>
      <c r="C140" s="16" t="s">
        <v>9</v>
      </c>
      <c r="D140" s="16">
        <v>2742.25</v>
      </c>
      <c r="E140" s="18">
        <v>48.686998000000003</v>
      </c>
      <c r="F140" s="17">
        <v>30.951000000000001</v>
      </c>
      <c r="G140" s="18">
        <f t="shared" si="24"/>
        <v>21.848310899999998</v>
      </c>
      <c r="H140" s="17">
        <v>17.753999999999998</v>
      </c>
      <c r="I140" s="19">
        <f t="shared" si="25"/>
        <v>1.0634645999999999</v>
      </c>
      <c r="J140" s="20">
        <f t="shared" si="26"/>
        <v>3.5621990369181379E-2</v>
      </c>
    </row>
    <row r="141" spans="1:10" x14ac:dyDescent="0.25">
      <c r="A141" s="16">
        <v>137</v>
      </c>
      <c r="B141" s="16" t="s">
        <v>58</v>
      </c>
      <c r="C141" s="16" t="s">
        <v>10</v>
      </c>
      <c r="D141" s="16">
        <v>711.18</v>
      </c>
      <c r="E141" s="18">
        <v>11.394000999999999</v>
      </c>
      <c r="F141" s="17">
        <v>30.951000000000001</v>
      </c>
      <c r="G141" s="18">
        <f t="shared" si="24"/>
        <v>21.848310899999998</v>
      </c>
      <c r="H141" s="17">
        <v>16.021000000000001</v>
      </c>
      <c r="I141" s="19">
        <f t="shared" si="25"/>
        <v>0.95965790000000017</v>
      </c>
      <c r="J141" s="20">
        <f t="shared" si="26"/>
        <v>3.214486356340289E-2</v>
      </c>
    </row>
    <row r="142" spans="1:10" x14ac:dyDescent="0.25">
      <c r="A142" s="16">
        <v>138</v>
      </c>
      <c r="B142" s="16" t="s">
        <v>59</v>
      </c>
      <c r="C142" s="16" t="s">
        <v>4</v>
      </c>
      <c r="D142" s="16">
        <v>1367.27</v>
      </c>
      <c r="E142" s="18">
        <v>20.406001</v>
      </c>
      <c r="F142" s="17">
        <v>30.951000000000001</v>
      </c>
      <c r="G142" s="18">
        <f t="shared" si="24"/>
        <v>21.848310899999998</v>
      </c>
      <c r="H142" s="17">
        <v>14.925000000000001</v>
      </c>
      <c r="I142" s="19">
        <f t="shared" si="25"/>
        <v>0.89400750000000007</v>
      </c>
      <c r="J142" s="20">
        <f t="shared" si="26"/>
        <v>2.994582664526485E-2</v>
      </c>
    </row>
    <row r="143" spans="1:10" x14ac:dyDescent="0.25">
      <c r="A143" s="16">
        <v>139</v>
      </c>
      <c r="B143" s="16" t="s">
        <v>59</v>
      </c>
      <c r="C143" s="16" t="s">
        <v>4</v>
      </c>
      <c r="D143" s="16">
        <v>726.63</v>
      </c>
      <c r="E143" s="18">
        <v>10.183999999999999</v>
      </c>
      <c r="F143" s="17">
        <v>30.951000000000001</v>
      </c>
      <c r="G143" s="18">
        <f t="shared" ref="G143:G147" si="27">F143*0.7059</f>
        <v>21.848310899999998</v>
      </c>
      <c r="H143" s="17">
        <v>14.015000000000001</v>
      </c>
      <c r="I143" s="19">
        <f t="shared" si="25"/>
        <v>0.83949850000000015</v>
      </c>
      <c r="J143" s="20">
        <f t="shared" si="26"/>
        <v>2.8119983948635636E-2</v>
      </c>
    </row>
    <row r="144" spans="1:10" x14ac:dyDescent="0.25">
      <c r="A144" s="16">
        <v>140</v>
      </c>
      <c r="B144" s="16" t="s">
        <v>59</v>
      </c>
      <c r="C144" s="16" t="s">
        <v>4</v>
      </c>
      <c r="D144" s="16">
        <v>1388.81</v>
      </c>
      <c r="E144" s="18">
        <v>20.302997999999999</v>
      </c>
      <c r="F144" s="17">
        <v>30.951000000000001</v>
      </c>
      <c r="G144" s="18">
        <f t="shared" si="27"/>
        <v>21.848310899999998</v>
      </c>
      <c r="H144" s="17">
        <v>14.619</v>
      </c>
      <c r="I144" s="19">
        <f t="shared" si="25"/>
        <v>0.87567810000000013</v>
      </c>
      <c r="J144" s="20">
        <f t="shared" si="26"/>
        <v>2.9331861958266453E-2</v>
      </c>
    </row>
    <row r="145" spans="1:10" x14ac:dyDescent="0.25">
      <c r="A145" s="16">
        <v>141</v>
      </c>
      <c r="B145" s="16" t="s">
        <v>59</v>
      </c>
      <c r="C145" s="16" t="s">
        <v>4</v>
      </c>
      <c r="D145" s="16">
        <v>723.81</v>
      </c>
      <c r="E145" s="18">
        <v>10.640007000000001</v>
      </c>
      <c r="F145" s="17">
        <v>30.951000000000001</v>
      </c>
      <c r="G145" s="18">
        <f t="shared" si="27"/>
        <v>21.848310899999998</v>
      </c>
      <c r="H145" s="17">
        <v>14.7</v>
      </c>
      <c r="I145" s="19">
        <f t="shared" si="25"/>
        <v>0.88052999999999992</v>
      </c>
      <c r="J145" s="20">
        <f t="shared" si="26"/>
        <v>2.9494382022471909E-2</v>
      </c>
    </row>
    <row r="146" spans="1:10" x14ac:dyDescent="0.25">
      <c r="A146" s="16">
        <v>142</v>
      </c>
      <c r="B146" s="16" t="s">
        <v>59</v>
      </c>
      <c r="C146" s="16" t="s">
        <v>4</v>
      </c>
      <c r="D146" s="16">
        <v>1389.73</v>
      </c>
      <c r="E146" s="18">
        <v>20.871995999999999</v>
      </c>
      <c r="F146" s="17">
        <v>30.951000000000001</v>
      </c>
      <c r="G146" s="18">
        <f t="shared" si="27"/>
        <v>21.848310899999998</v>
      </c>
      <c r="H146" s="17">
        <v>15.019</v>
      </c>
      <c r="I146" s="19">
        <f t="shared" si="25"/>
        <v>0.89963810000000011</v>
      </c>
      <c r="J146" s="20">
        <f t="shared" si="26"/>
        <v>3.0134430176565009E-2</v>
      </c>
    </row>
    <row r="147" spans="1:10" x14ac:dyDescent="0.25">
      <c r="A147" s="16">
        <v>143</v>
      </c>
      <c r="B147" s="16" t="s">
        <v>59</v>
      </c>
      <c r="C147" s="16" t="s">
        <v>4</v>
      </c>
      <c r="D147" s="16">
        <v>713.87</v>
      </c>
      <c r="E147" s="18">
        <v>12.298000999999999</v>
      </c>
      <c r="F147" s="17">
        <v>30.951000000000001</v>
      </c>
      <c r="G147" s="18">
        <f t="shared" si="27"/>
        <v>21.848310899999998</v>
      </c>
      <c r="H147" s="17">
        <v>17.227</v>
      </c>
      <c r="I147" s="19">
        <f t="shared" si="25"/>
        <v>1.0318973</v>
      </c>
      <c r="J147" s="20">
        <f t="shared" si="26"/>
        <v>3.4564606741573037E-2</v>
      </c>
    </row>
    <row r="148" spans="1:10" x14ac:dyDescent="0.25">
      <c r="A148" s="16">
        <v>144</v>
      </c>
      <c r="B148" s="16" t="s">
        <v>59</v>
      </c>
      <c r="C148" s="16" t="s">
        <v>54</v>
      </c>
      <c r="D148" s="16">
        <v>2622.88</v>
      </c>
      <c r="E148" s="18">
        <v>33.822997999999998</v>
      </c>
      <c r="F148" s="17">
        <v>31.861000000000001</v>
      </c>
      <c r="G148" s="18">
        <f t="shared" ref="G148:G150" si="28">F148*0.7142</f>
        <v>22.755126199999999</v>
      </c>
      <c r="H148" s="17">
        <v>12.895</v>
      </c>
      <c r="I148" s="19">
        <f t="shared" si="25"/>
        <v>0.7724105</v>
      </c>
      <c r="J148" s="20">
        <f t="shared" si="26"/>
        <v>2.5872792937399681E-2</v>
      </c>
    </row>
    <row r="149" spans="1:10" x14ac:dyDescent="0.25">
      <c r="A149" s="16">
        <v>145</v>
      </c>
      <c r="B149" s="16" t="s">
        <v>59</v>
      </c>
      <c r="C149" s="16" t="s">
        <v>54</v>
      </c>
      <c r="D149" s="16">
        <v>2649.82</v>
      </c>
      <c r="E149" s="18">
        <v>33.136999000000003</v>
      </c>
      <c r="F149" s="17">
        <v>31.861000000000001</v>
      </c>
      <c r="G149" s="18">
        <f t="shared" si="28"/>
        <v>22.755126199999999</v>
      </c>
      <c r="H149" s="17">
        <v>12.505000000000001</v>
      </c>
      <c r="I149" s="19">
        <f t="shared" si="25"/>
        <v>0.74904950000000015</v>
      </c>
      <c r="J149" s="20">
        <f t="shared" si="26"/>
        <v>2.5090288924558592E-2</v>
      </c>
    </row>
    <row r="150" spans="1:10" x14ac:dyDescent="0.25">
      <c r="A150" s="16">
        <v>146</v>
      </c>
      <c r="B150" s="16" t="s">
        <v>59</v>
      </c>
      <c r="C150" s="16" t="s">
        <v>50</v>
      </c>
      <c r="D150" s="16">
        <v>1947.52</v>
      </c>
      <c r="E150" s="18">
        <v>31.067</v>
      </c>
      <c r="F150" s="17">
        <v>31.861000000000001</v>
      </c>
      <c r="G150" s="18">
        <f t="shared" si="28"/>
        <v>22.755126199999999</v>
      </c>
      <c r="H150" s="17">
        <v>15.952000000000002</v>
      </c>
      <c r="I150" s="19">
        <f t="shared" si="25"/>
        <v>0.95552480000000017</v>
      </c>
      <c r="J150" s="20">
        <f t="shared" si="26"/>
        <v>3.2006420545746393E-2</v>
      </c>
    </row>
    <row r="151" spans="1:10" x14ac:dyDescent="0.25">
      <c r="A151" s="16">
        <v>147</v>
      </c>
      <c r="B151" s="16" t="s">
        <v>59</v>
      </c>
      <c r="C151" s="16" t="s">
        <v>23</v>
      </c>
      <c r="D151" s="16">
        <v>1215.9000000000001</v>
      </c>
      <c r="E151" s="18">
        <v>22.973998999999999</v>
      </c>
      <c r="F151" s="17">
        <v>30.951000000000001</v>
      </c>
      <c r="G151" s="18">
        <f>F151*0.7059</f>
        <v>21.848310899999998</v>
      </c>
      <c r="H151" s="17">
        <v>18.895</v>
      </c>
      <c r="I151" s="19">
        <f t="shared" si="25"/>
        <v>1.1318105000000001</v>
      </c>
      <c r="J151" s="20">
        <f t="shared" si="26"/>
        <v>3.7911316211878009E-2</v>
      </c>
    </row>
    <row r="152" spans="1:10" x14ac:dyDescent="0.25">
      <c r="A152" s="16">
        <v>148</v>
      </c>
      <c r="B152" s="16" t="s">
        <v>59</v>
      </c>
      <c r="C152" s="16" t="s">
        <v>23</v>
      </c>
      <c r="D152" s="16">
        <v>1410.83</v>
      </c>
      <c r="E152" s="18">
        <v>23.621002000000001</v>
      </c>
      <c r="F152" s="17">
        <v>30.951000000000001</v>
      </c>
      <c r="G152" s="18">
        <f t="shared" ref="G152:G153" si="29">F152*0.7059</f>
        <v>21.848310899999998</v>
      </c>
      <c r="H152" s="17">
        <v>16.743000000000002</v>
      </c>
      <c r="I152" s="19">
        <f t="shared" si="25"/>
        <v>1.0029057000000001</v>
      </c>
      <c r="J152" s="20">
        <f t="shared" si="26"/>
        <v>3.3593499197431785E-2</v>
      </c>
    </row>
    <row r="153" spans="1:10" x14ac:dyDescent="0.25">
      <c r="A153" s="16">
        <v>149</v>
      </c>
      <c r="B153" s="16" t="s">
        <v>59</v>
      </c>
      <c r="C153" s="16" t="s">
        <v>23</v>
      </c>
      <c r="D153" s="16">
        <v>1378.37</v>
      </c>
      <c r="E153" s="18">
        <v>24.099</v>
      </c>
      <c r="F153" s="17">
        <v>30.951000000000001</v>
      </c>
      <c r="G153" s="18">
        <f t="shared" si="29"/>
        <v>21.848310899999998</v>
      </c>
      <c r="H153" s="17">
        <v>17.483999999999998</v>
      </c>
      <c r="I153" s="19">
        <f t="shared" si="25"/>
        <v>1.0472915999999999</v>
      </c>
      <c r="J153" s="20">
        <f t="shared" si="26"/>
        <v>3.5080256821829851E-2</v>
      </c>
    </row>
    <row r="154" spans="1:10" x14ac:dyDescent="0.25">
      <c r="A154" s="16">
        <v>150</v>
      </c>
      <c r="B154" s="16" t="s">
        <v>59</v>
      </c>
      <c r="C154" s="16" t="s">
        <v>51</v>
      </c>
      <c r="D154" s="16">
        <v>1928.17</v>
      </c>
      <c r="E154" s="18">
        <v>31.222003000000001</v>
      </c>
      <c r="F154" s="17">
        <v>31.861000000000001</v>
      </c>
      <c r="G154" s="18">
        <f>F154*0.7142</f>
        <v>22.755126199999999</v>
      </c>
      <c r="H154" s="17">
        <v>16.192999999999998</v>
      </c>
      <c r="I154" s="19">
        <f t="shared" si="25"/>
        <v>0.9699606999999999</v>
      </c>
      <c r="J154" s="20">
        <f t="shared" si="26"/>
        <v>3.2489967897271266E-2</v>
      </c>
    </row>
    <row r="155" spans="1:10" x14ac:dyDescent="0.25">
      <c r="A155" s="16">
        <v>151</v>
      </c>
      <c r="B155" s="16" t="s">
        <v>59</v>
      </c>
      <c r="C155" s="16" t="s">
        <v>24</v>
      </c>
      <c r="D155" s="16">
        <v>1359.67</v>
      </c>
      <c r="E155" s="18">
        <v>26.767990999999999</v>
      </c>
      <c r="F155" s="17">
        <v>30.951000000000001</v>
      </c>
      <c r="G155" s="18">
        <f>F155*0.7059</f>
        <v>21.848310899999998</v>
      </c>
      <c r="H155" s="17">
        <v>19.687000000000001</v>
      </c>
      <c r="I155" s="19">
        <f t="shared" si="25"/>
        <v>1.1792513</v>
      </c>
      <c r="J155" s="20">
        <f t="shared" si="26"/>
        <v>3.950040128410915E-2</v>
      </c>
    </row>
    <row r="156" spans="1:10" x14ac:dyDescent="0.25">
      <c r="A156" s="16">
        <v>152</v>
      </c>
      <c r="B156" s="16" t="s">
        <v>59</v>
      </c>
      <c r="C156" s="16" t="s">
        <v>48</v>
      </c>
      <c r="D156" s="16">
        <v>1952.98</v>
      </c>
      <c r="E156" s="18">
        <v>34.703000000000003</v>
      </c>
      <c r="F156" s="17">
        <v>31.861000000000001</v>
      </c>
      <c r="G156" s="18">
        <f t="shared" ref="G156:G157" si="30">F156*0.7142</f>
        <v>22.755126199999999</v>
      </c>
      <c r="H156" s="17">
        <v>17.768999999999998</v>
      </c>
      <c r="I156" s="19">
        <f t="shared" si="25"/>
        <v>1.0643631</v>
      </c>
      <c r="J156" s="20">
        <f t="shared" si="26"/>
        <v>3.5652086677367571E-2</v>
      </c>
    </row>
    <row r="157" spans="1:10" x14ac:dyDescent="0.25">
      <c r="A157" s="16">
        <v>153</v>
      </c>
      <c r="B157" s="16" t="s">
        <v>59</v>
      </c>
      <c r="C157" s="16" t="s">
        <v>25</v>
      </c>
      <c r="D157" s="16">
        <v>3494.57</v>
      </c>
      <c r="E157" s="18">
        <v>60.173003000000001</v>
      </c>
      <c r="F157" s="17">
        <v>31.861000000000001</v>
      </c>
      <c r="G157" s="18">
        <f t="shared" si="30"/>
        <v>22.755126199999999</v>
      </c>
      <c r="H157" s="17">
        <v>17.219000000000001</v>
      </c>
      <c r="I157" s="19">
        <f t="shared" si="25"/>
        <v>1.0314181</v>
      </c>
      <c r="J157" s="20">
        <f t="shared" si="26"/>
        <v>3.4548555377207066E-2</v>
      </c>
    </row>
    <row r="158" spans="1:10" x14ac:dyDescent="0.25">
      <c r="A158" s="16">
        <v>154</v>
      </c>
      <c r="B158" s="16" t="s">
        <v>59</v>
      </c>
      <c r="C158" s="16" t="s">
        <v>5</v>
      </c>
      <c r="D158" s="16">
        <v>931.15</v>
      </c>
      <c r="E158" s="18">
        <v>14.869002</v>
      </c>
      <c r="F158" s="17">
        <v>30.951000000000001</v>
      </c>
      <c r="G158" s="18">
        <f t="shared" ref="G158:G162" si="31">F158*0.7059</f>
        <v>21.848310899999998</v>
      </c>
      <c r="H158" s="17">
        <v>15.968</v>
      </c>
      <c r="I158" s="19">
        <f t="shared" ref="I158:I221" si="32">H158*5.99/100</f>
        <v>0.95648319999999998</v>
      </c>
      <c r="J158" s="20">
        <f t="shared" ref="J158:J221" si="33">H158/498.4</f>
        <v>3.2038523274478335E-2</v>
      </c>
    </row>
    <row r="159" spans="1:10" x14ac:dyDescent="0.25">
      <c r="A159" s="16">
        <v>155</v>
      </c>
      <c r="B159" s="16" t="s">
        <v>59</v>
      </c>
      <c r="C159" s="16" t="s">
        <v>5</v>
      </c>
      <c r="D159" s="16">
        <v>1391.24</v>
      </c>
      <c r="E159" s="18">
        <v>22.204001000000002</v>
      </c>
      <c r="F159" s="17">
        <v>30.951000000000001</v>
      </c>
      <c r="G159" s="18">
        <f t="shared" si="31"/>
        <v>21.848310899999998</v>
      </c>
      <c r="H159" s="17">
        <v>15.959999999999999</v>
      </c>
      <c r="I159" s="19">
        <f t="shared" si="32"/>
        <v>0.95600399999999996</v>
      </c>
      <c r="J159" s="20">
        <f t="shared" si="33"/>
        <v>3.2022471910112357E-2</v>
      </c>
    </row>
    <row r="160" spans="1:10" x14ac:dyDescent="0.25">
      <c r="A160" s="16">
        <v>156</v>
      </c>
      <c r="B160" s="16" t="s">
        <v>59</v>
      </c>
      <c r="C160" s="16" t="s">
        <v>5</v>
      </c>
      <c r="D160" s="16">
        <v>725.31</v>
      </c>
      <c r="E160" s="18">
        <v>11.646000000000001</v>
      </c>
      <c r="F160" s="17">
        <v>30.951000000000001</v>
      </c>
      <c r="G160" s="18">
        <f t="shared" si="31"/>
        <v>21.848310899999998</v>
      </c>
      <c r="H160" s="17">
        <v>16.056999999999999</v>
      </c>
      <c r="I160" s="19">
        <f t="shared" si="32"/>
        <v>0.9618142999999999</v>
      </c>
      <c r="J160" s="20">
        <f t="shared" si="33"/>
        <v>3.2217094703049759E-2</v>
      </c>
    </row>
    <row r="161" spans="1:11" x14ac:dyDescent="0.25">
      <c r="A161" s="16">
        <v>157</v>
      </c>
      <c r="B161" s="16" t="s">
        <v>59</v>
      </c>
      <c r="C161" s="16" t="s">
        <v>5</v>
      </c>
      <c r="D161" s="16">
        <v>1377.14</v>
      </c>
      <c r="E161" s="18">
        <v>19.707999999999998</v>
      </c>
      <c r="F161" s="17">
        <v>30.951000000000001</v>
      </c>
      <c r="G161" s="18">
        <f t="shared" si="31"/>
        <v>21.848310899999998</v>
      </c>
      <c r="H161" s="17">
        <v>14.311</v>
      </c>
      <c r="I161" s="19">
        <f t="shared" si="32"/>
        <v>0.85722890000000007</v>
      </c>
      <c r="J161" s="20">
        <f t="shared" si="33"/>
        <v>2.8713884430176567E-2</v>
      </c>
    </row>
    <row r="162" spans="1:11" x14ac:dyDescent="0.25">
      <c r="A162" s="16">
        <v>158</v>
      </c>
      <c r="B162" s="16" t="s">
        <v>59</v>
      </c>
      <c r="C162" s="16" t="s">
        <v>5</v>
      </c>
      <c r="D162" s="16">
        <v>729.94</v>
      </c>
      <c r="E162" s="18">
        <v>11.554999</v>
      </c>
      <c r="F162" s="17">
        <v>30.951000000000001</v>
      </c>
      <c r="G162" s="18">
        <f t="shared" si="31"/>
        <v>21.848310899999998</v>
      </c>
      <c r="H162" s="17">
        <v>15.83</v>
      </c>
      <c r="I162" s="19">
        <f t="shared" si="32"/>
        <v>0.94821700000000009</v>
      </c>
      <c r="J162" s="20">
        <f t="shared" si="33"/>
        <v>3.1761637239165329E-2</v>
      </c>
    </row>
    <row r="163" spans="1:11" x14ac:dyDescent="0.25">
      <c r="A163" s="16">
        <v>159</v>
      </c>
      <c r="B163" s="16" t="s">
        <v>59</v>
      </c>
      <c r="C163" s="16" t="s">
        <v>26</v>
      </c>
      <c r="D163" s="16">
        <v>3486.95</v>
      </c>
      <c r="E163" s="18">
        <v>70.166999000000004</v>
      </c>
      <c r="F163" s="17">
        <v>31.861000000000001</v>
      </c>
      <c r="G163" s="18">
        <f>F163*0.7142</f>
        <v>22.755126199999999</v>
      </c>
      <c r="H163" s="17">
        <v>20.122999999999998</v>
      </c>
      <c r="I163" s="19">
        <f t="shared" si="32"/>
        <v>1.2053676999999998</v>
      </c>
      <c r="J163" s="20">
        <f t="shared" si="33"/>
        <v>4.0375200642054569E-2</v>
      </c>
    </row>
    <row r="164" spans="1:11" x14ac:dyDescent="0.25">
      <c r="A164" s="16">
        <v>160</v>
      </c>
      <c r="B164" s="16" t="s">
        <v>59</v>
      </c>
      <c r="C164" s="16" t="s">
        <v>7</v>
      </c>
      <c r="D164" s="16">
        <v>715.6</v>
      </c>
      <c r="E164" s="18">
        <v>10.597</v>
      </c>
      <c r="F164" s="17">
        <v>30.951000000000001</v>
      </c>
      <c r="G164" s="18">
        <f t="shared" ref="G164:G167" si="34">F164*0.7059</f>
        <v>21.848310899999998</v>
      </c>
      <c r="H164" s="17">
        <v>14.808999999999999</v>
      </c>
      <c r="I164" s="19">
        <f t="shared" si="32"/>
        <v>0.88705909999999999</v>
      </c>
      <c r="J164" s="20">
        <f t="shared" si="33"/>
        <v>2.9713081861958267E-2</v>
      </c>
    </row>
    <row r="165" spans="1:11" x14ac:dyDescent="0.25">
      <c r="A165" s="16">
        <v>161</v>
      </c>
      <c r="B165" s="16" t="s">
        <v>59</v>
      </c>
      <c r="C165" s="16" t="s">
        <v>7</v>
      </c>
      <c r="D165" s="16">
        <v>1181.69</v>
      </c>
      <c r="E165" s="18">
        <v>16.695</v>
      </c>
      <c r="F165" s="17">
        <v>30.951000000000001</v>
      </c>
      <c r="G165" s="18">
        <f t="shared" si="34"/>
        <v>21.848310899999998</v>
      </c>
      <c r="H165" s="17">
        <v>14.128</v>
      </c>
      <c r="I165" s="19">
        <f t="shared" si="32"/>
        <v>0.84626720000000011</v>
      </c>
      <c r="J165" s="20">
        <f t="shared" si="33"/>
        <v>2.8346709470304977E-2</v>
      </c>
    </row>
    <row r="166" spans="1:11" x14ac:dyDescent="0.25">
      <c r="A166" s="16">
        <v>162</v>
      </c>
      <c r="B166" s="16" t="s">
        <v>59</v>
      </c>
      <c r="C166" s="16" t="s">
        <v>7</v>
      </c>
      <c r="D166" s="16">
        <v>853.10500000000002</v>
      </c>
      <c r="E166" s="18">
        <v>11.4</v>
      </c>
      <c r="F166" s="17">
        <v>30.951000000000001</v>
      </c>
      <c r="G166" s="18">
        <f t="shared" si="34"/>
        <v>21.848310899999998</v>
      </c>
      <c r="H166" s="17">
        <v>13.08</v>
      </c>
      <c r="I166" s="19">
        <f t="shared" si="32"/>
        <v>0.78349199999999997</v>
      </c>
      <c r="J166" s="20">
        <f t="shared" si="33"/>
        <v>2.6243980738362763E-2</v>
      </c>
      <c r="K166" s="3"/>
    </row>
    <row r="167" spans="1:11" x14ac:dyDescent="0.25">
      <c r="A167" s="16">
        <v>163</v>
      </c>
      <c r="B167" s="16" t="s">
        <v>59</v>
      </c>
      <c r="C167" s="16" t="s">
        <v>7</v>
      </c>
      <c r="D167" s="16">
        <v>1601.885</v>
      </c>
      <c r="E167" s="18">
        <v>23.999998000000001</v>
      </c>
      <c r="F167" s="17">
        <v>30.951000000000001</v>
      </c>
      <c r="G167" s="18">
        <f t="shared" si="34"/>
        <v>21.848310899999998</v>
      </c>
      <c r="H167" s="17">
        <v>14.982000000000001</v>
      </c>
      <c r="I167" s="19">
        <f t="shared" si="32"/>
        <v>0.89742180000000005</v>
      </c>
      <c r="J167" s="20">
        <f t="shared" si="33"/>
        <v>3.0060192616372394E-2</v>
      </c>
    </row>
    <row r="168" spans="1:11" x14ac:dyDescent="0.25">
      <c r="A168" s="16">
        <v>164</v>
      </c>
      <c r="B168" s="16" t="s">
        <v>59</v>
      </c>
      <c r="C168" s="16" t="s">
        <v>7</v>
      </c>
      <c r="D168" s="16">
        <v>1621.28</v>
      </c>
      <c r="E168" s="18">
        <v>23.052001000000001</v>
      </c>
      <c r="F168" s="17">
        <v>30.951000000000001</v>
      </c>
      <c r="G168" s="18">
        <f t="shared" ref="G168:G171" si="35">F168*0.7059</f>
        <v>21.848310899999998</v>
      </c>
      <c r="H168" s="17">
        <v>14.218</v>
      </c>
      <c r="I168" s="19">
        <f t="shared" si="32"/>
        <v>0.85165819999999992</v>
      </c>
      <c r="J168" s="20">
        <f t="shared" si="33"/>
        <v>2.8527287319422154E-2</v>
      </c>
    </row>
    <row r="169" spans="1:11" x14ac:dyDescent="0.25">
      <c r="A169" s="16">
        <v>165</v>
      </c>
      <c r="B169" s="16" t="s">
        <v>59</v>
      </c>
      <c r="C169" s="16" t="s">
        <v>7</v>
      </c>
      <c r="D169" s="16">
        <v>848.12</v>
      </c>
      <c r="E169" s="18">
        <v>13.903997</v>
      </c>
      <c r="F169" s="17">
        <v>30.951000000000001</v>
      </c>
      <c r="G169" s="18">
        <f t="shared" si="35"/>
        <v>21.848310899999998</v>
      </c>
      <c r="H169" s="17">
        <v>16.393999999999998</v>
      </c>
      <c r="I169" s="19">
        <f t="shared" si="32"/>
        <v>0.98200059999999989</v>
      </c>
      <c r="J169" s="20">
        <f t="shared" si="33"/>
        <v>3.289325842696629E-2</v>
      </c>
    </row>
    <row r="170" spans="1:11" x14ac:dyDescent="0.25">
      <c r="A170" s="16">
        <v>166</v>
      </c>
      <c r="B170" s="16" t="s">
        <v>59</v>
      </c>
      <c r="C170" s="16" t="s">
        <v>9</v>
      </c>
      <c r="D170" s="16">
        <v>1426.72</v>
      </c>
      <c r="E170" s="18">
        <v>16.808</v>
      </c>
      <c r="F170" s="17">
        <v>30.951000000000001</v>
      </c>
      <c r="G170" s="18">
        <f t="shared" si="35"/>
        <v>21.848310899999998</v>
      </c>
      <c r="H170" s="17">
        <v>11.781000000000001</v>
      </c>
      <c r="I170" s="19">
        <f t="shared" si="32"/>
        <v>0.70568189999999997</v>
      </c>
      <c r="J170" s="20">
        <f t="shared" si="33"/>
        <v>2.3637640449438203E-2</v>
      </c>
    </row>
    <row r="171" spans="1:11" x14ac:dyDescent="0.25">
      <c r="A171" s="16">
        <v>167</v>
      </c>
      <c r="B171" s="16" t="s">
        <v>59</v>
      </c>
      <c r="C171" s="16" t="s">
        <v>11</v>
      </c>
      <c r="D171" s="16">
        <v>1240.73</v>
      </c>
      <c r="E171" s="18">
        <v>18.009996999999998</v>
      </c>
      <c r="F171" s="17">
        <v>30.951000000000001</v>
      </c>
      <c r="G171" s="18">
        <f t="shared" si="35"/>
        <v>21.848310899999998</v>
      </c>
      <c r="H171" s="17">
        <v>14.516</v>
      </c>
      <c r="I171" s="19">
        <f t="shared" si="32"/>
        <v>0.86950839999999996</v>
      </c>
      <c r="J171" s="20">
        <f t="shared" si="33"/>
        <v>2.9125200642054577E-2</v>
      </c>
    </row>
    <row r="172" spans="1:11" x14ac:dyDescent="0.25">
      <c r="A172" s="16">
        <v>168</v>
      </c>
      <c r="B172" s="16" t="s">
        <v>59</v>
      </c>
      <c r="C172" s="16" t="s">
        <v>11</v>
      </c>
      <c r="D172" s="16">
        <v>2597.6799999999998</v>
      </c>
      <c r="E172" s="18">
        <v>45.829000000000001</v>
      </c>
      <c r="F172" s="17">
        <v>30.951000000000001</v>
      </c>
      <c r="G172" s="18">
        <f t="shared" ref="G172:G173" si="36">F172*0.7059</f>
        <v>21.848310899999998</v>
      </c>
      <c r="H172" s="17">
        <v>16.899999999999999</v>
      </c>
      <c r="I172" s="19">
        <f t="shared" si="32"/>
        <v>1.01231</v>
      </c>
      <c r="J172" s="20">
        <f t="shared" si="33"/>
        <v>3.3908507223113962E-2</v>
      </c>
      <c r="K172" s="3"/>
    </row>
    <row r="173" spans="1:11" x14ac:dyDescent="0.25">
      <c r="A173" s="16">
        <v>169</v>
      </c>
      <c r="B173" s="16" t="s">
        <v>59</v>
      </c>
      <c r="C173" s="16" t="s">
        <v>13</v>
      </c>
      <c r="D173" s="16">
        <v>1972.79</v>
      </c>
      <c r="E173" s="18">
        <v>43.356000000000002</v>
      </c>
      <c r="F173" s="17">
        <v>30.951000000000001</v>
      </c>
      <c r="G173" s="18">
        <f t="shared" si="36"/>
        <v>21.848310899999998</v>
      </c>
      <c r="H173" s="17">
        <v>21.01</v>
      </c>
      <c r="I173" s="19">
        <f t="shared" si="32"/>
        <v>1.2584990000000003</v>
      </c>
      <c r="J173" s="20">
        <f t="shared" si="33"/>
        <v>4.2154895666131627E-2</v>
      </c>
      <c r="K173" s="3"/>
    </row>
    <row r="174" spans="1:11" x14ac:dyDescent="0.25">
      <c r="A174" s="16">
        <v>170</v>
      </c>
      <c r="B174" s="16" t="s">
        <v>59</v>
      </c>
      <c r="C174" s="16" t="s">
        <v>15</v>
      </c>
      <c r="D174" s="16">
        <v>1975.81</v>
      </c>
      <c r="E174" s="18">
        <v>41.28</v>
      </c>
      <c r="F174" s="17">
        <v>30.951000000000001</v>
      </c>
      <c r="G174" s="18">
        <f>F174*0.7059</f>
        <v>21.848310899999998</v>
      </c>
      <c r="H174" s="17">
        <v>19.97</v>
      </c>
      <c r="I174" s="19">
        <f t="shared" si="32"/>
        <v>1.1962029999999999</v>
      </c>
      <c r="J174" s="20">
        <f t="shared" si="33"/>
        <v>4.0068218298555378E-2</v>
      </c>
      <c r="K174" s="3"/>
    </row>
    <row r="175" spans="1:11" x14ac:dyDescent="0.25">
      <c r="A175" s="16">
        <v>171</v>
      </c>
      <c r="B175" s="16" t="s">
        <v>59</v>
      </c>
      <c r="C175" s="16" t="s">
        <v>60</v>
      </c>
      <c r="D175" s="16">
        <v>4707.0600000000004</v>
      </c>
      <c r="E175" s="18">
        <v>65.197001</v>
      </c>
      <c r="F175" s="17">
        <v>31.861000000000001</v>
      </c>
      <c r="G175" s="18">
        <f t="shared" ref="G175:G178" si="37">F175*0.7142</f>
        <v>22.755126199999999</v>
      </c>
      <c r="H175" s="17">
        <v>13.851000000000001</v>
      </c>
      <c r="I175" s="19">
        <f t="shared" si="32"/>
        <v>0.8296749000000001</v>
      </c>
      <c r="J175" s="20">
        <f t="shared" si="33"/>
        <v>2.7790930979133228E-2</v>
      </c>
    </row>
    <row r="176" spans="1:11" x14ac:dyDescent="0.25">
      <c r="A176" s="16">
        <v>172</v>
      </c>
      <c r="B176" s="16" t="s">
        <v>59</v>
      </c>
      <c r="C176" s="16" t="s">
        <v>35</v>
      </c>
      <c r="D176" s="16">
        <v>2038.44</v>
      </c>
      <c r="E176" s="18">
        <v>33.334992999999997</v>
      </c>
      <c r="F176" s="17">
        <v>31.861000000000001</v>
      </c>
      <c r="G176" s="18">
        <f t="shared" si="37"/>
        <v>22.755126199999999</v>
      </c>
      <c r="H176" s="17">
        <v>16.352999999999998</v>
      </c>
      <c r="I176" s="19">
        <f t="shared" si="32"/>
        <v>0.97954469999999982</v>
      </c>
      <c r="J176" s="20">
        <f t="shared" si="33"/>
        <v>3.2810995184590686E-2</v>
      </c>
    </row>
    <row r="177" spans="1:10" x14ac:dyDescent="0.25">
      <c r="A177" s="16">
        <v>173</v>
      </c>
      <c r="B177" s="16" t="s">
        <v>59</v>
      </c>
      <c r="C177" s="16" t="s">
        <v>61</v>
      </c>
      <c r="D177" s="16">
        <v>1070.45</v>
      </c>
      <c r="E177" s="18">
        <v>21.895</v>
      </c>
      <c r="F177" s="17">
        <v>31.861000000000001</v>
      </c>
      <c r="G177" s="18">
        <f t="shared" si="37"/>
        <v>22.755126199999999</v>
      </c>
      <c r="H177" s="17">
        <v>20.454000000000001</v>
      </c>
      <c r="I177" s="19">
        <f t="shared" si="32"/>
        <v>1.2251946</v>
      </c>
      <c r="J177" s="20">
        <f t="shared" si="33"/>
        <v>4.1039325842696629E-2</v>
      </c>
    </row>
    <row r="178" spans="1:10" x14ac:dyDescent="0.25">
      <c r="A178" s="16">
        <v>174</v>
      </c>
      <c r="B178" s="16" t="s">
        <v>59</v>
      </c>
      <c r="C178" s="16" t="s">
        <v>61</v>
      </c>
      <c r="D178" s="16">
        <v>2120.04</v>
      </c>
      <c r="E178" s="18">
        <v>38.838996000000002</v>
      </c>
      <c r="F178" s="17">
        <v>31.861000000000001</v>
      </c>
      <c r="G178" s="18">
        <f t="shared" si="37"/>
        <v>22.755126199999999</v>
      </c>
      <c r="H178" s="17">
        <v>18.32</v>
      </c>
      <c r="I178" s="19">
        <f t="shared" si="32"/>
        <v>1.0973680000000001</v>
      </c>
      <c r="J178" s="20">
        <f t="shared" si="33"/>
        <v>3.675762439807384E-2</v>
      </c>
    </row>
    <row r="179" spans="1:10" x14ac:dyDescent="0.25">
      <c r="A179" s="16">
        <v>175</v>
      </c>
      <c r="B179" s="16" t="s">
        <v>59</v>
      </c>
      <c r="C179" s="16" t="s">
        <v>36</v>
      </c>
      <c r="D179" s="22">
        <v>2185.09</v>
      </c>
      <c r="E179" s="18">
        <v>44.344999999999999</v>
      </c>
      <c r="F179" s="17">
        <v>30.951000000000001</v>
      </c>
      <c r="G179" s="18">
        <f t="shared" ref="G179:G188" si="38">F179*0.7059</f>
        <v>21.848310899999998</v>
      </c>
      <c r="H179" s="17">
        <v>20.294</v>
      </c>
      <c r="I179" s="19">
        <f t="shared" si="32"/>
        <v>1.2156106000000002</v>
      </c>
      <c r="J179" s="20">
        <f t="shared" si="33"/>
        <v>4.0718298555377209E-2</v>
      </c>
    </row>
    <row r="180" spans="1:10" x14ac:dyDescent="0.25">
      <c r="A180" s="16">
        <v>176</v>
      </c>
      <c r="B180" s="16" t="s">
        <v>59</v>
      </c>
      <c r="C180" s="16" t="s">
        <v>62</v>
      </c>
      <c r="D180" s="16">
        <v>1099.2</v>
      </c>
      <c r="E180" s="18">
        <v>22.546997999999999</v>
      </c>
      <c r="F180" s="17">
        <v>30.951000000000001</v>
      </c>
      <c r="G180" s="18">
        <f t="shared" si="38"/>
        <v>21.848310899999998</v>
      </c>
      <c r="H180" s="17">
        <v>20.512</v>
      </c>
      <c r="I180" s="19">
        <f t="shared" si="32"/>
        <v>1.2286688000000001</v>
      </c>
      <c r="J180" s="20">
        <f t="shared" si="33"/>
        <v>4.1155698234349926E-2</v>
      </c>
    </row>
    <row r="181" spans="1:10" x14ac:dyDescent="0.25">
      <c r="A181" s="16">
        <v>177</v>
      </c>
      <c r="B181" s="16" t="s">
        <v>59</v>
      </c>
      <c r="C181" s="16" t="s">
        <v>62</v>
      </c>
      <c r="D181" s="16">
        <v>1098.3599999999999</v>
      </c>
      <c r="E181" s="18">
        <v>22.307997</v>
      </c>
      <c r="F181" s="17">
        <v>30.951000000000001</v>
      </c>
      <c r="G181" s="18">
        <f t="shared" si="38"/>
        <v>21.848310899999998</v>
      </c>
      <c r="H181" s="17">
        <v>20.310000000000002</v>
      </c>
      <c r="I181" s="19">
        <f t="shared" si="32"/>
        <v>1.2165690000000002</v>
      </c>
      <c r="J181" s="20">
        <f t="shared" si="33"/>
        <v>4.0750401284109158E-2</v>
      </c>
    </row>
    <row r="182" spans="1:10" x14ac:dyDescent="0.25">
      <c r="A182" s="16">
        <v>178</v>
      </c>
      <c r="B182" s="16" t="s">
        <v>59</v>
      </c>
      <c r="C182" s="16" t="s">
        <v>63</v>
      </c>
      <c r="D182" s="16">
        <v>1077.48</v>
      </c>
      <c r="E182" s="18">
        <v>21.809004000000002</v>
      </c>
      <c r="F182" s="17">
        <v>30.951000000000001</v>
      </c>
      <c r="G182" s="18">
        <f t="shared" si="38"/>
        <v>21.848310899999998</v>
      </c>
      <c r="H182" s="17">
        <v>20.241</v>
      </c>
      <c r="I182" s="19">
        <f t="shared" si="32"/>
        <v>1.2124359</v>
      </c>
      <c r="J182" s="20">
        <f t="shared" si="33"/>
        <v>4.0611958266452648E-2</v>
      </c>
    </row>
    <row r="183" spans="1:10" x14ac:dyDescent="0.25">
      <c r="A183" s="16">
        <v>179</v>
      </c>
      <c r="B183" s="16" t="s">
        <v>59</v>
      </c>
      <c r="C183" s="16" t="s">
        <v>64</v>
      </c>
      <c r="D183" s="16">
        <v>1073.8699999999999</v>
      </c>
      <c r="E183" s="18">
        <v>18.742998</v>
      </c>
      <c r="F183" s="17">
        <v>30.951000000000001</v>
      </c>
      <c r="G183" s="18">
        <f t="shared" si="38"/>
        <v>21.848310899999998</v>
      </c>
      <c r="H183" s="17">
        <v>17.454000000000001</v>
      </c>
      <c r="I183" s="19">
        <f t="shared" si="32"/>
        <v>1.0454946000000001</v>
      </c>
      <c r="J183" s="20">
        <f t="shared" si="33"/>
        <v>3.5020064205457467E-2</v>
      </c>
    </row>
    <row r="184" spans="1:10" x14ac:dyDescent="0.25">
      <c r="A184" s="16">
        <v>180</v>
      </c>
      <c r="B184" s="16" t="s">
        <v>59</v>
      </c>
      <c r="C184" s="16" t="s">
        <v>65</v>
      </c>
      <c r="D184" s="16">
        <v>1074.5</v>
      </c>
      <c r="E184" s="18">
        <v>22.61</v>
      </c>
      <c r="F184" s="17">
        <v>30.951000000000001</v>
      </c>
      <c r="G184" s="18">
        <f t="shared" si="38"/>
        <v>21.848310899999998</v>
      </c>
      <c r="H184" s="17">
        <v>21.042000000000002</v>
      </c>
      <c r="I184" s="19">
        <f t="shared" si="32"/>
        <v>1.2604158000000001</v>
      </c>
      <c r="J184" s="20">
        <f t="shared" si="33"/>
        <v>4.2219101123595511E-2</v>
      </c>
    </row>
    <row r="185" spans="1:10" x14ac:dyDescent="0.25">
      <c r="A185" s="16">
        <v>181</v>
      </c>
      <c r="B185" s="16" t="s">
        <v>59</v>
      </c>
      <c r="C185" s="16" t="s">
        <v>66</v>
      </c>
      <c r="D185" s="16">
        <v>1099.72</v>
      </c>
      <c r="E185" s="18">
        <v>22.978998000000001</v>
      </c>
      <c r="F185" s="17">
        <v>30.951000000000001</v>
      </c>
      <c r="G185" s="18">
        <f t="shared" si="38"/>
        <v>21.848310899999998</v>
      </c>
      <c r="H185" s="17">
        <v>20.895</v>
      </c>
      <c r="I185" s="19">
        <f t="shared" si="32"/>
        <v>1.2516105</v>
      </c>
      <c r="J185" s="20">
        <f t="shared" si="33"/>
        <v>4.192415730337079E-2</v>
      </c>
    </row>
    <row r="186" spans="1:10" x14ac:dyDescent="0.25">
      <c r="A186" s="16">
        <v>182</v>
      </c>
      <c r="B186" s="16" t="s">
        <v>59</v>
      </c>
      <c r="C186" s="16" t="s">
        <v>67</v>
      </c>
      <c r="D186" s="16">
        <v>1079.97</v>
      </c>
      <c r="E186" s="18">
        <v>19.360997000000001</v>
      </c>
      <c r="F186" s="17">
        <v>30.951000000000001</v>
      </c>
      <c r="G186" s="18">
        <f t="shared" si="38"/>
        <v>21.848310899999998</v>
      </c>
      <c r="H186" s="17">
        <v>17.927</v>
      </c>
      <c r="I186" s="19">
        <f t="shared" si="32"/>
        <v>1.0738273</v>
      </c>
      <c r="J186" s="20">
        <f t="shared" si="33"/>
        <v>3.5969101123595505E-2</v>
      </c>
    </row>
    <row r="187" spans="1:10" x14ac:dyDescent="0.25">
      <c r="A187" s="16">
        <v>183</v>
      </c>
      <c r="B187" s="16" t="s">
        <v>59</v>
      </c>
      <c r="C187" s="16" t="s">
        <v>68</v>
      </c>
      <c r="D187" s="16">
        <v>1101.58</v>
      </c>
      <c r="E187" s="18">
        <v>21.553999000000001</v>
      </c>
      <c r="F187" s="17">
        <v>30.951000000000001</v>
      </c>
      <c r="G187" s="18">
        <f t="shared" si="38"/>
        <v>21.848310899999998</v>
      </c>
      <c r="H187" s="17">
        <v>19.565999999999999</v>
      </c>
      <c r="I187" s="19">
        <f t="shared" si="32"/>
        <v>1.1720033999999999</v>
      </c>
      <c r="J187" s="20">
        <f t="shared" si="33"/>
        <v>3.9257624398073836E-2</v>
      </c>
    </row>
    <row r="188" spans="1:10" x14ac:dyDescent="0.25">
      <c r="A188" s="16">
        <v>184</v>
      </c>
      <c r="B188" s="16" t="s">
        <v>59</v>
      </c>
      <c r="C188" s="16" t="s">
        <v>68</v>
      </c>
      <c r="D188" s="16">
        <v>1075.8</v>
      </c>
      <c r="E188" s="18">
        <v>23.407004000000001</v>
      </c>
      <c r="F188" s="17">
        <v>30.951000000000001</v>
      </c>
      <c r="G188" s="18">
        <f t="shared" si="38"/>
        <v>21.848310899999998</v>
      </c>
      <c r="H188" s="17">
        <v>21.757999999999999</v>
      </c>
      <c r="I188" s="19">
        <f t="shared" si="32"/>
        <v>1.3033042000000001</v>
      </c>
      <c r="J188" s="20">
        <f t="shared" si="33"/>
        <v>4.3655698234349921E-2</v>
      </c>
    </row>
    <row r="189" spans="1:10" x14ac:dyDescent="0.25">
      <c r="A189" s="16">
        <v>185</v>
      </c>
      <c r="B189" s="16" t="s">
        <v>59</v>
      </c>
      <c r="C189" s="16" t="s">
        <v>69</v>
      </c>
      <c r="D189" s="16">
        <v>2139.2399999999998</v>
      </c>
      <c r="E189" s="18">
        <v>41.560986999999997</v>
      </c>
      <c r="F189" s="17">
        <v>31.861000000000001</v>
      </c>
      <c r="G189" s="18">
        <f>F189*0.7142</f>
        <v>22.755126199999999</v>
      </c>
      <c r="H189" s="17">
        <v>19.428000000000001</v>
      </c>
      <c r="I189" s="19">
        <f t="shared" si="32"/>
        <v>1.1637372000000001</v>
      </c>
      <c r="J189" s="20">
        <f t="shared" si="33"/>
        <v>3.8980738362760836E-2</v>
      </c>
    </row>
    <row r="190" spans="1:10" x14ac:dyDescent="0.25">
      <c r="A190" s="16">
        <v>186</v>
      </c>
      <c r="B190" s="16" t="s">
        <v>59</v>
      </c>
      <c r="C190" s="16" t="s">
        <v>70</v>
      </c>
      <c r="D190" s="16">
        <v>1101.07</v>
      </c>
      <c r="E190" s="18">
        <v>21.053996999999999</v>
      </c>
      <c r="F190" s="17">
        <v>30.951000000000001</v>
      </c>
      <c r="G190" s="18">
        <f t="shared" ref="G190:G191" si="39">F190*0.7059</f>
        <v>21.848310899999998</v>
      </c>
      <c r="H190" s="17">
        <v>19.120999999999999</v>
      </c>
      <c r="I190" s="19">
        <f t="shared" si="32"/>
        <v>1.1453479</v>
      </c>
      <c r="J190" s="20">
        <f t="shared" si="33"/>
        <v>3.8364767255216689E-2</v>
      </c>
    </row>
    <row r="191" spans="1:10" x14ac:dyDescent="0.25">
      <c r="A191" s="16">
        <v>187</v>
      </c>
      <c r="B191" s="16" t="s">
        <v>59</v>
      </c>
      <c r="C191" s="16" t="s">
        <v>70</v>
      </c>
      <c r="D191" s="16">
        <v>1071.5999999999999</v>
      </c>
      <c r="E191" s="18">
        <v>22.635000999999999</v>
      </c>
      <c r="F191" s="17">
        <v>30.951000000000001</v>
      </c>
      <c r="G191" s="18">
        <f t="shared" si="39"/>
        <v>21.848310899999998</v>
      </c>
      <c r="H191" s="17">
        <v>21.123000000000001</v>
      </c>
      <c r="I191" s="19">
        <f t="shared" si="32"/>
        <v>1.2652677000000001</v>
      </c>
      <c r="J191" s="20">
        <f t="shared" si="33"/>
        <v>4.238162118780097E-2</v>
      </c>
    </row>
    <row r="192" spans="1:10" x14ac:dyDescent="0.25">
      <c r="A192" s="16">
        <v>188</v>
      </c>
      <c r="B192" s="16" t="s">
        <v>59</v>
      </c>
      <c r="C192" s="16" t="s">
        <v>71</v>
      </c>
      <c r="D192" s="16">
        <v>2122.31</v>
      </c>
      <c r="E192" s="18">
        <v>42.190002999999997</v>
      </c>
      <c r="F192" s="17">
        <v>31.861000000000001</v>
      </c>
      <c r="G192" s="18">
        <f>F192*0.7142</f>
        <v>22.755126199999999</v>
      </c>
      <c r="H192" s="17">
        <v>19.879000000000001</v>
      </c>
      <c r="I192" s="19">
        <f t="shared" si="32"/>
        <v>1.1907521000000001</v>
      </c>
      <c r="J192" s="20">
        <f t="shared" si="33"/>
        <v>3.9885634028892461E-2</v>
      </c>
    </row>
    <row r="193" spans="1:10" x14ac:dyDescent="0.25">
      <c r="A193" s="16">
        <v>189</v>
      </c>
      <c r="B193" s="16" t="s">
        <v>59</v>
      </c>
      <c r="C193" s="16" t="s">
        <v>72</v>
      </c>
      <c r="D193" s="16">
        <v>1100.9100000000001</v>
      </c>
      <c r="E193" s="18">
        <v>21.913999</v>
      </c>
      <c r="F193" s="17">
        <v>30.951000000000001</v>
      </c>
      <c r="G193" s="18">
        <f t="shared" ref="G193:G194" si="40">F193*0.7059</f>
        <v>21.848310899999998</v>
      </c>
      <c r="H193" s="17">
        <v>19.904999999999998</v>
      </c>
      <c r="I193" s="19">
        <f t="shared" si="32"/>
        <v>1.1923094999999999</v>
      </c>
      <c r="J193" s="20">
        <f t="shared" si="33"/>
        <v>3.993780096308186E-2</v>
      </c>
    </row>
    <row r="194" spans="1:10" x14ac:dyDescent="0.25">
      <c r="A194" s="16">
        <v>190</v>
      </c>
      <c r="B194" s="16" t="s">
        <v>59</v>
      </c>
      <c r="C194" s="16" t="s">
        <v>72</v>
      </c>
      <c r="D194" s="16">
        <v>1072.75</v>
      </c>
      <c r="E194" s="18">
        <v>22.196999000000002</v>
      </c>
      <c r="F194" s="17">
        <v>30.951000000000001</v>
      </c>
      <c r="G194" s="18">
        <f t="shared" si="40"/>
        <v>21.848310899999998</v>
      </c>
      <c r="H194" s="17">
        <v>20.692</v>
      </c>
      <c r="I194" s="19">
        <f t="shared" si="32"/>
        <v>1.2394508</v>
      </c>
      <c r="J194" s="20">
        <f t="shared" si="33"/>
        <v>4.1516853932584273E-2</v>
      </c>
    </row>
    <row r="195" spans="1:10" x14ac:dyDescent="0.25">
      <c r="A195" s="16">
        <v>191</v>
      </c>
      <c r="B195" s="16" t="s">
        <v>59</v>
      </c>
      <c r="C195" s="16" t="s">
        <v>73</v>
      </c>
      <c r="D195" s="16">
        <v>2118.67</v>
      </c>
      <c r="E195" s="18">
        <v>41.183002999999999</v>
      </c>
      <c r="F195" s="17">
        <v>31.861000000000001</v>
      </c>
      <c r="G195" s="18">
        <f t="shared" ref="G195:G196" si="41">F195*0.7142</f>
        <v>22.755126199999999</v>
      </c>
      <c r="H195" s="17">
        <v>19.437999999999999</v>
      </c>
      <c r="I195" s="19">
        <f t="shared" si="32"/>
        <v>1.1643361999999999</v>
      </c>
      <c r="J195" s="20">
        <f t="shared" si="33"/>
        <v>3.90008025682183E-2</v>
      </c>
    </row>
    <row r="196" spans="1:10" x14ac:dyDescent="0.25">
      <c r="A196" s="16">
        <v>192</v>
      </c>
      <c r="B196" s="16" t="s">
        <v>59</v>
      </c>
      <c r="C196" s="16" t="s">
        <v>74</v>
      </c>
      <c r="D196" s="16">
        <v>2121.89</v>
      </c>
      <c r="E196" s="18">
        <v>36.222993000000002</v>
      </c>
      <c r="F196" s="17">
        <v>31.861000000000001</v>
      </c>
      <c r="G196" s="18">
        <f t="shared" si="41"/>
        <v>22.755126199999999</v>
      </c>
      <c r="H196" s="17">
        <v>17.070999999999998</v>
      </c>
      <c r="I196" s="19">
        <f t="shared" si="32"/>
        <v>1.0225529</v>
      </c>
      <c r="J196" s="20">
        <f t="shared" si="33"/>
        <v>3.4251605136436596E-2</v>
      </c>
    </row>
    <row r="197" spans="1:10" x14ac:dyDescent="0.25">
      <c r="A197" s="16">
        <v>193</v>
      </c>
      <c r="B197" s="16" t="s">
        <v>75</v>
      </c>
      <c r="C197" s="16" t="s">
        <v>57</v>
      </c>
      <c r="D197" s="16">
        <v>1546.38</v>
      </c>
      <c r="E197" s="18">
        <v>30.547998</v>
      </c>
      <c r="F197" s="17">
        <v>31.861000000000001</v>
      </c>
      <c r="G197" s="18">
        <f t="shared" ref="G197:G199" si="42">F197*0.7142</f>
        <v>22.755126199999999</v>
      </c>
      <c r="H197" s="17">
        <v>19.755000000000003</v>
      </c>
      <c r="I197" s="19">
        <f t="shared" si="32"/>
        <v>1.1833245000000003</v>
      </c>
      <c r="J197" s="20">
        <f t="shared" si="33"/>
        <v>3.9636837881219911E-2</v>
      </c>
    </row>
    <row r="198" spans="1:10" x14ac:dyDescent="0.25">
      <c r="A198" s="16">
        <v>194</v>
      </c>
      <c r="B198" s="16" t="s">
        <v>75</v>
      </c>
      <c r="C198" s="16" t="s">
        <v>57</v>
      </c>
      <c r="D198" s="16">
        <v>2102.81</v>
      </c>
      <c r="E198" s="18">
        <v>28.552997000000001</v>
      </c>
      <c r="F198" s="17">
        <v>31.861000000000001</v>
      </c>
      <c r="G198" s="18">
        <f t="shared" si="42"/>
        <v>22.755126199999999</v>
      </c>
      <c r="H198" s="17">
        <v>13.577999999999999</v>
      </c>
      <c r="I198" s="19">
        <f t="shared" si="32"/>
        <v>0.81332219999999988</v>
      </c>
      <c r="J198" s="20">
        <f t="shared" si="33"/>
        <v>2.7243178170144461E-2</v>
      </c>
    </row>
    <row r="199" spans="1:10" x14ac:dyDescent="0.25">
      <c r="A199" s="16">
        <v>195</v>
      </c>
      <c r="B199" s="16" t="s">
        <v>75</v>
      </c>
      <c r="C199" s="16" t="s">
        <v>57</v>
      </c>
      <c r="D199" s="16">
        <v>1546.38</v>
      </c>
      <c r="E199" s="18">
        <v>28.472013</v>
      </c>
      <c r="F199" s="17">
        <v>31.861000000000001</v>
      </c>
      <c r="G199" s="18">
        <f t="shared" si="42"/>
        <v>22.755126199999999</v>
      </c>
      <c r="H199" s="17">
        <v>18.412000000000003</v>
      </c>
      <c r="I199" s="19">
        <f t="shared" si="32"/>
        <v>1.1028788</v>
      </c>
      <c r="J199" s="20">
        <f t="shared" si="33"/>
        <v>3.6942215088282514E-2</v>
      </c>
    </row>
    <row r="200" spans="1:10" x14ac:dyDescent="0.25">
      <c r="A200" s="16">
        <v>196</v>
      </c>
      <c r="B200" s="16" t="s">
        <v>75</v>
      </c>
      <c r="C200" s="16" t="s">
        <v>4</v>
      </c>
      <c r="D200" s="16">
        <v>2187.96</v>
      </c>
      <c r="E200" s="18">
        <v>44.559997000000003</v>
      </c>
      <c r="F200" s="17">
        <v>30.951000000000001</v>
      </c>
      <c r="G200" s="18">
        <f>F200*0.7059</f>
        <v>21.848310899999998</v>
      </c>
      <c r="H200" s="17">
        <v>20.366</v>
      </c>
      <c r="I200" s="19">
        <f t="shared" si="32"/>
        <v>1.2199233999999999</v>
      </c>
      <c r="J200" s="20">
        <f t="shared" si="33"/>
        <v>4.0862760834670948E-2</v>
      </c>
    </row>
    <row r="201" spans="1:10" x14ac:dyDescent="0.25">
      <c r="A201" s="16">
        <v>197</v>
      </c>
      <c r="B201" s="16" t="s">
        <v>75</v>
      </c>
      <c r="C201" s="16" t="s">
        <v>54</v>
      </c>
      <c r="D201" s="16">
        <v>5222.62</v>
      </c>
      <c r="E201" s="18">
        <v>85.328016000000005</v>
      </c>
      <c r="F201" s="17">
        <v>31.861000000000001</v>
      </c>
      <c r="G201" s="18">
        <f>F201*0.7142</f>
        <v>22.755126199999999</v>
      </c>
      <c r="H201" s="17">
        <v>16.337999999999997</v>
      </c>
      <c r="I201" s="19">
        <f t="shared" si="32"/>
        <v>0.97864619999999991</v>
      </c>
      <c r="J201" s="20">
        <f t="shared" si="33"/>
        <v>3.2780898876404493E-2</v>
      </c>
    </row>
    <row r="202" spans="1:10" x14ac:dyDescent="0.25">
      <c r="A202" s="16">
        <v>198</v>
      </c>
      <c r="B202" s="16" t="s">
        <v>75</v>
      </c>
      <c r="C202" s="16" t="s">
        <v>50</v>
      </c>
      <c r="D202" s="16">
        <v>3240.46</v>
      </c>
      <c r="E202" s="18">
        <v>60.515991</v>
      </c>
      <c r="F202" s="17">
        <v>30.951000000000001</v>
      </c>
      <c r="G202" s="18">
        <f>F202*0.7059</f>
        <v>21.848310899999998</v>
      </c>
      <c r="H202" s="17">
        <v>18.675000000000001</v>
      </c>
      <c r="I202" s="19">
        <f t="shared" si="32"/>
        <v>1.1186325000000001</v>
      </c>
      <c r="J202" s="20">
        <f t="shared" si="33"/>
        <v>3.7469903691813806E-2</v>
      </c>
    </row>
    <row r="203" spans="1:10" x14ac:dyDescent="0.25">
      <c r="A203" s="16">
        <v>199</v>
      </c>
      <c r="B203" s="16" t="s">
        <v>75</v>
      </c>
      <c r="C203" s="16" t="s">
        <v>24</v>
      </c>
      <c r="D203" s="16">
        <v>2062.2199999999998</v>
      </c>
      <c r="E203" s="18">
        <v>37.526003000000003</v>
      </c>
      <c r="F203" s="17">
        <v>31.861000000000001</v>
      </c>
      <c r="G203" s="18">
        <f>F203*0.7142</f>
        <v>22.755126199999999</v>
      </c>
      <c r="H203" s="17">
        <v>18.197000000000003</v>
      </c>
      <c r="I203" s="19">
        <f t="shared" si="32"/>
        <v>1.0900003000000003</v>
      </c>
      <c r="J203" s="20">
        <f t="shared" si="33"/>
        <v>3.651083467094704E-2</v>
      </c>
    </row>
    <row r="204" spans="1:10" x14ac:dyDescent="0.25">
      <c r="A204" s="16">
        <v>200</v>
      </c>
      <c r="B204" s="16" t="s">
        <v>75</v>
      </c>
      <c r="C204" s="16" t="s">
        <v>48</v>
      </c>
      <c r="D204" s="16">
        <v>1075.8900000000001</v>
      </c>
      <c r="E204" s="18">
        <v>17.952999999999999</v>
      </c>
      <c r="F204" s="17">
        <v>30.951000000000001</v>
      </c>
      <c r="G204" s="18">
        <f t="shared" ref="G204:G208" si="43">F204*0.7059</f>
        <v>21.848310899999998</v>
      </c>
      <c r="H204" s="17">
        <v>16.687000000000001</v>
      </c>
      <c r="I204" s="19">
        <f t="shared" si="32"/>
        <v>0.99955130000000014</v>
      </c>
      <c r="J204" s="20">
        <f t="shared" si="33"/>
        <v>3.3481139646869988E-2</v>
      </c>
    </row>
    <row r="205" spans="1:10" x14ac:dyDescent="0.25">
      <c r="A205" s="16">
        <v>201</v>
      </c>
      <c r="B205" s="16" t="s">
        <v>75</v>
      </c>
      <c r="C205" s="16" t="s">
        <v>25</v>
      </c>
      <c r="D205" s="16">
        <v>3242.04</v>
      </c>
      <c r="E205" s="18">
        <v>61.759003999999997</v>
      </c>
      <c r="F205" s="17">
        <v>30.951000000000001</v>
      </c>
      <c r="G205" s="18">
        <f t="shared" si="43"/>
        <v>21.848310899999998</v>
      </c>
      <c r="H205" s="17">
        <v>19.048999999999999</v>
      </c>
      <c r="I205" s="19">
        <f t="shared" si="32"/>
        <v>1.1410351000000001</v>
      </c>
      <c r="J205" s="20">
        <f t="shared" si="33"/>
        <v>3.8220304975922957E-2</v>
      </c>
    </row>
    <row r="206" spans="1:10" x14ac:dyDescent="0.25">
      <c r="A206" s="16">
        <v>202</v>
      </c>
      <c r="B206" s="16" t="s">
        <v>75</v>
      </c>
      <c r="C206" s="16" t="s">
        <v>5</v>
      </c>
      <c r="D206" s="16">
        <v>1064.99</v>
      </c>
      <c r="E206" s="18">
        <v>19.332001000000002</v>
      </c>
      <c r="F206" s="17">
        <v>30.951000000000001</v>
      </c>
      <c r="G206" s="18">
        <f t="shared" si="43"/>
        <v>21.848310899999998</v>
      </c>
      <c r="H206" s="17">
        <v>18.152000000000001</v>
      </c>
      <c r="I206" s="19">
        <f t="shared" si="32"/>
        <v>1.0873048000000001</v>
      </c>
      <c r="J206" s="20">
        <f t="shared" si="33"/>
        <v>3.642054574638845E-2</v>
      </c>
    </row>
    <row r="207" spans="1:10" x14ac:dyDescent="0.25">
      <c r="A207" s="16">
        <v>203</v>
      </c>
      <c r="B207" s="16" t="s">
        <v>75</v>
      </c>
      <c r="C207" s="16" t="s">
        <v>26</v>
      </c>
      <c r="D207" s="16">
        <v>3234.16</v>
      </c>
      <c r="E207" s="18">
        <v>63.079003</v>
      </c>
      <c r="F207" s="17">
        <v>30.951000000000001</v>
      </c>
      <c r="G207" s="18">
        <f t="shared" si="43"/>
        <v>21.848310899999998</v>
      </c>
      <c r="H207" s="17">
        <v>19.504000000000001</v>
      </c>
      <c r="I207" s="19">
        <f t="shared" si="32"/>
        <v>1.1682896</v>
      </c>
      <c r="J207" s="20">
        <f t="shared" si="33"/>
        <v>3.9133226324237567E-2</v>
      </c>
    </row>
    <row r="208" spans="1:10" x14ac:dyDescent="0.25">
      <c r="A208" s="16">
        <v>204</v>
      </c>
      <c r="B208" s="16" t="s">
        <v>75</v>
      </c>
      <c r="C208" s="16" t="s">
        <v>6</v>
      </c>
      <c r="D208" s="16">
        <v>1075.17</v>
      </c>
      <c r="E208" s="18">
        <v>22.918994999999999</v>
      </c>
      <c r="F208" s="17">
        <v>30.951000000000001</v>
      </c>
      <c r="G208" s="18">
        <f t="shared" si="43"/>
        <v>21.848310899999998</v>
      </c>
      <c r="H208" s="17">
        <v>21.317</v>
      </c>
      <c r="I208" s="19">
        <f t="shared" si="32"/>
        <v>1.2768883000000002</v>
      </c>
      <c r="J208" s="20">
        <f t="shared" si="33"/>
        <v>4.2770866773675767E-2</v>
      </c>
    </row>
    <row r="209" spans="1:11" x14ac:dyDescent="0.25">
      <c r="A209" s="16">
        <v>205</v>
      </c>
      <c r="B209" s="16" t="s">
        <v>75</v>
      </c>
      <c r="C209" s="16" t="s">
        <v>7</v>
      </c>
      <c r="D209" s="16">
        <v>2061.5</v>
      </c>
      <c r="E209" s="18">
        <v>49.388004000000002</v>
      </c>
      <c r="F209" s="17">
        <v>31.861000000000001</v>
      </c>
      <c r="G209" s="18">
        <f>F209*0.7142</f>
        <v>22.755126199999999</v>
      </c>
      <c r="H209" s="17">
        <v>23.957000000000001</v>
      </c>
      <c r="I209" s="19">
        <f t="shared" si="32"/>
        <v>1.4350243</v>
      </c>
      <c r="J209" s="20">
        <f t="shared" si="33"/>
        <v>4.8067817014446235E-2</v>
      </c>
    </row>
    <row r="210" spans="1:11" x14ac:dyDescent="0.25">
      <c r="A210" s="16">
        <v>206</v>
      </c>
      <c r="B210" s="16" t="s">
        <v>75</v>
      </c>
      <c r="C210" s="16" t="s">
        <v>8</v>
      </c>
      <c r="D210" s="16">
        <v>3226.33</v>
      </c>
      <c r="E210" s="18">
        <v>60.308002999999999</v>
      </c>
      <c r="F210" s="17">
        <v>30.951000000000001</v>
      </c>
      <c r="G210" s="18">
        <f t="shared" ref="G210:G213" si="44">F210*0.7059</f>
        <v>21.848310899999998</v>
      </c>
      <c r="H210" s="17">
        <v>18.692</v>
      </c>
      <c r="I210" s="19">
        <f t="shared" si="32"/>
        <v>1.1196508000000001</v>
      </c>
      <c r="J210" s="20">
        <f t="shared" si="33"/>
        <v>3.7504012841091498E-2</v>
      </c>
    </row>
    <row r="211" spans="1:11" x14ac:dyDescent="0.25">
      <c r="A211" s="16">
        <v>207</v>
      </c>
      <c r="B211" s="16" t="s">
        <v>75</v>
      </c>
      <c r="C211" s="16" t="s">
        <v>9</v>
      </c>
      <c r="D211" s="16">
        <v>1979.84</v>
      </c>
      <c r="E211" s="18">
        <v>40.328995999999997</v>
      </c>
      <c r="F211" s="17">
        <v>30.951000000000001</v>
      </c>
      <c r="G211" s="18">
        <f t="shared" si="44"/>
        <v>21.848310899999998</v>
      </c>
      <c r="H211" s="17">
        <v>20.369999999999997</v>
      </c>
      <c r="I211" s="19">
        <f t="shared" si="32"/>
        <v>1.2201629999999999</v>
      </c>
      <c r="J211" s="20">
        <f t="shared" si="33"/>
        <v>4.0870786516853927E-2</v>
      </c>
    </row>
    <row r="212" spans="1:11" x14ac:dyDescent="0.25">
      <c r="A212" s="16">
        <v>208</v>
      </c>
      <c r="B212" s="16" t="s">
        <v>75</v>
      </c>
      <c r="C212" s="16" t="s">
        <v>11</v>
      </c>
      <c r="D212" s="16">
        <v>1981.62</v>
      </c>
      <c r="E212" s="18">
        <v>35.322006000000002</v>
      </c>
      <c r="F212" s="17">
        <v>30.951000000000001</v>
      </c>
      <c r="G212" s="18">
        <f t="shared" si="44"/>
        <v>21.848310899999998</v>
      </c>
      <c r="H212" s="17">
        <v>17.824999999999999</v>
      </c>
      <c r="I212" s="19">
        <f t="shared" si="32"/>
        <v>1.0677174999999999</v>
      </c>
      <c r="J212" s="20">
        <f t="shared" si="33"/>
        <v>3.5764446227929375E-2</v>
      </c>
    </row>
    <row r="213" spans="1:11" x14ac:dyDescent="0.25">
      <c r="A213" s="16">
        <v>209</v>
      </c>
      <c r="B213" s="16" t="s">
        <v>75</v>
      </c>
      <c r="C213" s="16" t="s">
        <v>14</v>
      </c>
      <c r="D213" s="16">
        <v>1077.21</v>
      </c>
      <c r="E213" s="18">
        <v>19.730999000000001</v>
      </c>
      <c r="F213" s="17">
        <v>30.951000000000001</v>
      </c>
      <c r="G213" s="18">
        <f t="shared" si="44"/>
        <v>21.848310899999998</v>
      </c>
      <c r="H213" s="17">
        <v>18.317</v>
      </c>
      <c r="I213" s="19">
        <f t="shared" si="32"/>
        <v>1.0971883</v>
      </c>
      <c r="J213" s="20">
        <f t="shared" si="33"/>
        <v>3.6751605136436598E-2</v>
      </c>
    </row>
    <row r="214" spans="1:11" x14ac:dyDescent="0.25">
      <c r="A214" s="16">
        <v>210</v>
      </c>
      <c r="B214" s="16" t="s">
        <v>76</v>
      </c>
      <c r="C214" s="16" t="s">
        <v>23</v>
      </c>
      <c r="D214" s="16">
        <v>3878.76</v>
      </c>
      <c r="E214" s="18">
        <v>74.691000000000003</v>
      </c>
      <c r="F214" s="17">
        <v>31.861000000000001</v>
      </c>
      <c r="G214" s="18">
        <f>F214*0.7142</f>
        <v>22.755126199999999</v>
      </c>
      <c r="H214" s="17">
        <v>19.09</v>
      </c>
      <c r="I214" s="19">
        <f t="shared" si="32"/>
        <v>1.143491</v>
      </c>
      <c r="J214" s="20">
        <f t="shared" si="33"/>
        <v>3.8302568218298555E-2</v>
      </c>
      <c r="K214" s="3"/>
    </row>
    <row r="215" spans="1:11" x14ac:dyDescent="0.25">
      <c r="A215" s="16">
        <v>211</v>
      </c>
      <c r="B215" s="16" t="s">
        <v>76</v>
      </c>
      <c r="C215" s="16" t="s">
        <v>26</v>
      </c>
      <c r="D215" s="16">
        <v>1363.38</v>
      </c>
      <c r="E215" s="18">
        <v>23.222999000000002</v>
      </c>
      <c r="F215" s="17">
        <v>30.951000000000001</v>
      </c>
      <c r="G215" s="18">
        <f t="shared" ref="G215:G223" si="45">F215*0.7059</f>
        <v>21.848310899999998</v>
      </c>
      <c r="H215" s="17">
        <v>17.033000000000001</v>
      </c>
      <c r="I215" s="19">
        <f t="shared" si="32"/>
        <v>1.0202767000000001</v>
      </c>
      <c r="J215" s="20">
        <f t="shared" si="33"/>
        <v>3.417536115569824E-2</v>
      </c>
    </row>
    <row r="216" spans="1:11" x14ac:dyDescent="0.25">
      <c r="A216" s="16">
        <v>212</v>
      </c>
      <c r="B216" s="16" t="s">
        <v>76</v>
      </c>
      <c r="C216" s="16" t="s">
        <v>7</v>
      </c>
      <c r="D216" s="16">
        <v>2724.23</v>
      </c>
      <c r="E216" s="18">
        <v>53.343003000000003</v>
      </c>
      <c r="F216" s="17">
        <v>30.951000000000001</v>
      </c>
      <c r="G216" s="18">
        <f t="shared" si="45"/>
        <v>21.848310899999998</v>
      </c>
      <c r="H216" s="17">
        <v>19.581</v>
      </c>
      <c r="I216" s="19">
        <f t="shared" si="32"/>
        <v>1.1729019000000001</v>
      </c>
      <c r="J216" s="20">
        <f t="shared" si="33"/>
        <v>3.9287720706260035E-2</v>
      </c>
    </row>
    <row r="217" spans="1:11" x14ac:dyDescent="0.25">
      <c r="A217" s="16">
        <v>213</v>
      </c>
      <c r="B217" s="16" t="s">
        <v>76</v>
      </c>
      <c r="C217" s="16" t="s">
        <v>9</v>
      </c>
      <c r="D217" s="16">
        <v>721.26</v>
      </c>
      <c r="E217" s="18">
        <v>10.978999999999999</v>
      </c>
      <c r="F217" s="17">
        <v>30.951000000000001</v>
      </c>
      <c r="G217" s="18">
        <f t="shared" si="45"/>
        <v>21.848310899999998</v>
      </c>
      <c r="H217" s="17">
        <v>15.222</v>
      </c>
      <c r="I217" s="19">
        <f t="shared" si="32"/>
        <v>0.91179779999999999</v>
      </c>
      <c r="J217" s="20">
        <f t="shared" si="33"/>
        <v>3.0541733547351527E-2</v>
      </c>
    </row>
    <row r="218" spans="1:11" x14ac:dyDescent="0.25">
      <c r="A218" s="16">
        <v>214</v>
      </c>
      <c r="B218" s="16" t="s">
        <v>76</v>
      </c>
      <c r="C218" s="16" t="s">
        <v>11</v>
      </c>
      <c r="D218" s="16">
        <v>2185.8000000000002</v>
      </c>
      <c r="E218" s="18">
        <v>37.809998</v>
      </c>
      <c r="F218" s="17">
        <v>30.951000000000001</v>
      </c>
      <c r="G218" s="18">
        <f t="shared" si="45"/>
        <v>21.848310899999998</v>
      </c>
      <c r="H218" s="17">
        <v>17.298000000000002</v>
      </c>
      <c r="I218" s="19">
        <f t="shared" si="32"/>
        <v>1.0361502000000002</v>
      </c>
      <c r="J218" s="20">
        <f t="shared" si="33"/>
        <v>3.4707062600321033E-2</v>
      </c>
    </row>
    <row r="219" spans="1:11" x14ac:dyDescent="0.25">
      <c r="A219" s="16">
        <v>215</v>
      </c>
      <c r="B219" s="16" t="s">
        <v>76</v>
      </c>
      <c r="C219" s="16" t="s">
        <v>14</v>
      </c>
      <c r="D219" s="16">
        <v>721.45</v>
      </c>
      <c r="E219" s="18">
        <v>12.18</v>
      </c>
      <c r="F219" s="17">
        <v>30.951000000000001</v>
      </c>
      <c r="G219" s="18">
        <f t="shared" si="45"/>
        <v>21.848310899999998</v>
      </c>
      <c r="H219" s="17">
        <v>16.882999999999999</v>
      </c>
      <c r="I219" s="19">
        <f t="shared" si="32"/>
        <v>1.0112917000000001</v>
      </c>
      <c r="J219" s="20">
        <f t="shared" si="33"/>
        <v>3.3874398073836277E-2</v>
      </c>
    </row>
    <row r="220" spans="1:11" x14ac:dyDescent="0.25">
      <c r="A220" s="16">
        <v>216</v>
      </c>
      <c r="B220" s="16" t="s">
        <v>76</v>
      </c>
      <c r="C220" s="16" t="s">
        <v>16</v>
      </c>
      <c r="D220" s="16">
        <v>1347.58</v>
      </c>
      <c r="E220" s="18">
        <v>28.188008</v>
      </c>
      <c r="F220" s="17">
        <v>30.951000000000001</v>
      </c>
      <c r="G220" s="18">
        <f t="shared" si="45"/>
        <v>21.848310899999998</v>
      </c>
      <c r="H220" s="17">
        <v>20.917000000000002</v>
      </c>
      <c r="I220" s="19">
        <f t="shared" si="32"/>
        <v>1.2529283</v>
      </c>
      <c r="J220" s="20">
        <f t="shared" si="33"/>
        <v>4.1968298555377211E-2</v>
      </c>
      <c r="K220" s="3"/>
    </row>
    <row r="221" spans="1:11" x14ac:dyDescent="0.25">
      <c r="A221" s="16">
        <v>217</v>
      </c>
      <c r="B221" s="16" t="s">
        <v>76</v>
      </c>
      <c r="C221" s="16" t="s">
        <v>27</v>
      </c>
      <c r="D221" s="16">
        <v>1344.23</v>
      </c>
      <c r="E221" s="18">
        <v>23.932005</v>
      </c>
      <c r="F221" s="17">
        <v>30.951000000000001</v>
      </c>
      <c r="G221" s="18">
        <f t="shared" si="45"/>
        <v>21.848310899999998</v>
      </c>
      <c r="H221" s="17">
        <v>17.803000000000001</v>
      </c>
      <c r="I221" s="19">
        <f t="shared" si="32"/>
        <v>1.0663997000000001</v>
      </c>
      <c r="J221" s="20">
        <f t="shared" si="33"/>
        <v>3.5720304975922955E-2</v>
      </c>
      <c r="K221" s="3"/>
    </row>
    <row r="222" spans="1:11" x14ac:dyDescent="0.25">
      <c r="A222" s="16">
        <v>218</v>
      </c>
      <c r="B222" s="16" t="s">
        <v>76</v>
      </c>
      <c r="C222" s="16" t="s">
        <v>28</v>
      </c>
      <c r="D222" s="16">
        <v>2725.45</v>
      </c>
      <c r="E222" s="18">
        <v>44.495998</v>
      </c>
      <c r="F222" s="17">
        <v>30.951000000000001</v>
      </c>
      <c r="G222" s="18">
        <f t="shared" si="45"/>
        <v>21.848310899999998</v>
      </c>
      <c r="H222" s="17">
        <v>16.326000000000001</v>
      </c>
      <c r="I222" s="19">
        <f t="shared" ref="I222:I285" si="46">H222*5.99/100</f>
        <v>0.97792740000000011</v>
      </c>
      <c r="J222" s="20">
        <f t="shared" ref="J222:J285" si="47">H222/498.4</f>
        <v>3.2756821829855537E-2</v>
      </c>
      <c r="K222" s="15"/>
    </row>
    <row r="223" spans="1:11" x14ac:dyDescent="0.25">
      <c r="A223" s="16">
        <v>219</v>
      </c>
      <c r="B223" s="16" t="s">
        <v>76</v>
      </c>
      <c r="C223" s="16" t="s">
        <v>29</v>
      </c>
      <c r="D223" s="16">
        <v>2168.25</v>
      </c>
      <c r="E223" s="18">
        <v>39.905996000000002</v>
      </c>
      <c r="F223" s="17">
        <v>30.951000000000001</v>
      </c>
      <c r="G223" s="18">
        <f t="shared" si="45"/>
        <v>21.848310899999998</v>
      </c>
      <c r="H223" s="17">
        <v>18.405000000000001</v>
      </c>
      <c r="I223" s="19">
        <f t="shared" si="46"/>
        <v>1.1024595000000001</v>
      </c>
      <c r="J223" s="20">
        <f t="shared" si="47"/>
        <v>3.6928170144462286E-2</v>
      </c>
    </row>
    <row r="224" spans="1:11" x14ac:dyDescent="0.25">
      <c r="A224" s="16">
        <v>220</v>
      </c>
      <c r="B224" s="16" t="s">
        <v>76</v>
      </c>
      <c r="C224" s="16" t="s">
        <v>30</v>
      </c>
      <c r="D224" s="16">
        <v>3488.76</v>
      </c>
      <c r="E224" s="18">
        <v>64.038005999999996</v>
      </c>
      <c r="F224" s="17">
        <v>31.861000000000001</v>
      </c>
      <c r="G224" s="18">
        <f t="shared" ref="G224:G226" si="48">F224*0.7142</f>
        <v>22.755126199999999</v>
      </c>
      <c r="H224" s="17">
        <v>18.356000000000002</v>
      </c>
      <c r="I224" s="19">
        <f t="shared" si="46"/>
        <v>1.0995244000000002</v>
      </c>
      <c r="J224" s="20">
        <f t="shared" si="47"/>
        <v>3.682985553772071E-2</v>
      </c>
    </row>
    <row r="225" spans="1:10" x14ac:dyDescent="0.25">
      <c r="A225" s="16">
        <v>221</v>
      </c>
      <c r="B225" s="16" t="s">
        <v>76</v>
      </c>
      <c r="C225" s="16" t="s">
        <v>55</v>
      </c>
      <c r="D225" s="16">
        <v>3478.61</v>
      </c>
      <c r="E225" s="18">
        <v>53.229998000000002</v>
      </c>
      <c r="F225" s="17">
        <v>31.861000000000001</v>
      </c>
      <c r="G225" s="18">
        <f t="shared" si="48"/>
        <v>22.755126199999999</v>
      </c>
      <c r="H225" s="17">
        <v>15.302</v>
      </c>
      <c r="I225" s="19">
        <f t="shared" si="46"/>
        <v>0.91658980000000001</v>
      </c>
      <c r="J225" s="20">
        <f t="shared" si="47"/>
        <v>3.0702247191011237E-2</v>
      </c>
    </row>
    <row r="226" spans="1:10" x14ac:dyDescent="0.25">
      <c r="A226" s="16">
        <v>222</v>
      </c>
      <c r="B226" s="16" t="s">
        <v>76</v>
      </c>
      <c r="C226" s="16" t="s">
        <v>31</v>
      </c>
      <c r="D226" s="16">
        <v>3496.82</v>
      </c>
      <c r="E226" s="18">
        <v>70.377995999999996</v>
      </c>
      <c r="F226" s="17">
        <v>31.861000000000001</v>
      </c>
      <c r="G226" s="18">
        <f t="shared" si="48"/>
        <v>22.755126199999999</v>
      </c>
      <c r="H226" s="17">
        <v>20.126000000000001</v>
      </c>
      <c r="I226" s="19">
        <f t="shared" si="46"/>
        <v>1.2055474000000002</v>
      </c>
      <c r="J226" s="20">
        <f t="shared" si="47"/>
        <v>4.0381219903691819E-2</v>
      </c>
    </row>
    <row r="227" spans="1:10" x14ac:dyDescent="0.25">
      <c r="A227" s="16">
        <v>223</v>
      </c>
      <c r="B227" s="16" t="s">
        <v>76</v>
      </c>
      <c r="C227" s="16" t="s">
        <v>32</v>
      </c>
      <c r="D227" s="16">
        <v>1355.7</v>
      </c>
      <c r="E227" s="18">
        <v>27.056995000000001</v>
      </c>
      <c r="F227" s="17">
        <v>30.951000000000001</v>
      </c>
      <c r="G227" s="18">
        <f>F227*0.7059</f>
        <v>21.848310899999998</v>
      </c>
      <c r="H227" s="17">
        <v>19.957999999999998</v>
      </c>
      <c r="I227" s="19">
        <f t="shared" si="46"/>
        <v>1.1954841999999999</v>
      </c>
      <c r="J227" s="20">
        <f t="shared" si="47"/>
        <v>4.0044141252006421E-2</v>
      </c>
    </row>
    <row r="228" spans="1:10" x14ac:dyDescent="0.25">
      <c r="A228" s="16">
        <v>224</v>
      </c>
      <c r="B228" s="16" t="s">
        <v>76</v>
      </c>
      <c r="C228" s="16" t="s">
        <v>33</v>
      </c>
      <c r="D228" s="16">
        <v>3485.74</v>
      </c>
      <c r="E228" s="18">
        <v>64.831007</v>
      </c>
      <c r="F228" s="17">
        <v>31.861000000000001</v>
      </c>
      <c r="G228" s="18">
        <f>F228*0.7142</f>
        <v>22.755126199999999</v>
      </c>
      <c r="H228" s="17">
        <v>18.599</v>
      </c>
      <c r="I228" s="19">
        <f t="shared" si="46"/>
        <v>1.1140801</v>
      </c>
      <c r="J228" s="20">
        <f t="shared" si="47"/>
        <v>3.7317415730337082E-2</v>
      </c>
    </row>
    <row r="229" spans="1:10" x14ac:dyDescent="0.25">
      <c r="A229" s="16">
        <v>225</v>
      </c>
      <c r="B229" s="16" t="s">
        <v>76</v>
      </c>
      <c r="C229" s="16" t="s">
        <v>34</v>
      </c>
      <c r="D229" s="16">
        <v>2730.65</v>
      </c>
      <c r="E229" s="18">
        <v>55.693995000000001</v>
      </c>
      <c r="F229" s="17">
        <v>30.951000000000001</v>
      </c>
      <c r="G229" s="18">
        <f t="shared" ref="G229:G232" si="49">F229*0.7059</f>
        <v>21.848310899999998</v>
      </c>
      <c r="H229" s="17">
        <v>20.396000000000001</v>
      </c>
      <c r="I229" s="19">
        <f t="shared" si="46"/>
        <v>1.2217204000000002</v>
      </c>
      <c r="J229" s="20">
        <f t="shared" si="47"/>
        <v>4.092295345104334E-2</v>
      </c>
    </row>
    <row r="230" spans="1:10" x14ac:dyDescent="0.25">
      <c r="A230" s="16">
        <v>226</v>
      </c>
      <c r="B230" s="16" t="s">
        <v>76</v>
      </c>
      <c r="C230" s="16" t="s">
        <v>35</v>
      </c>
      <c r="D230" s="16">
        <v>719.66</v>
      </c>
      <c r="E230" s="18">
        <v>11.773002</v>
      </c>
      <c r="F230" s="17">
        <v>30.951000000000001</v>
      </c>
      <c r="G230" s="18">
        <f t="shared" si="49"/>
        <v>21.848310899999998</v>
      </c>
      <c r="H230" s="17">
        <v>16.358999999999998</v>
      </c>
      <c r="I230" s="19">
        <f t="shared" si="46"/>
        <v>0.97990409999999994</v>
      </c>
      <c r="J230" s="20">
        <f t="shared" si="47"/>
        <v>3.2823033707865164E-2</v>
      </c>
    </row>
    <row r="231" spans="1:10" x14ac:dyDescent="0.25">
      <c r="A231" s="16">
        <v>227</v>
      </c>
      <c r="B231" s="16" t="s">
        <v>76</v>
      </c>
      <c r="C231" s="16" t="s">
        <v>36</v>
      </c>
      <c r="D231" s="16">
        <v>2728.2</v>
      </c>
      <c r="E231" s="18">
        <v>58.845995000000002</v>
      </c>
      <c r="F231" s="17">
        <v>30.951000000000001</v>
      </c>
      <c r="G231" s="18">
        <f t="shared" si="49"/>
        <v>21.848310899999998</v>
      </c>
      <c r="H231" s="17">
        <v>21.57</v>
      </c>
      <c r="I231" s="19">
        <f t="shared" si="46"/>
        <v>1.2920430000000003</v>
      </c>
      <c r="J231" s="20">
        <f t="shared" si="47"/>
        <v>4.3278491171749603E-2</v>
      </c>
    </row>
    <row r="232" spans="1:10" x14ac:dyDescent="0.25">
      <c r="A232" s="16">
        <v>228</v>
      </c>
      <c r="B232" s="16" t="s">
        <v>76</v>
      </c>
      <c r="C232" s="16" t="s">
        <v>37</v>
      </c>
      <c r="D232" s="16">
        <v>1070.45</v>
      </c>
      <c r="E232" s="18">
        <v>20.507999999999999</v>
      </c>
      <c r="F232" s="17">
        <v>30.951000000000001</v>
      </c>
      <c r="G232" s="18">
        <f t="shared" si="49"/>
        <v>21.848310899999998</v>
      </c>
      <c r="H232" s="17">
        <v>19.158000000000001</v>
      </c>
      <c r="I232" s="19">
        <f t="shared" si="46"/>
        <v>1.1475642000000001</v>
      </c>
      <c r="J232" s="20">
        <f t="shared" si="47"/>
        <v>3.8439004815409315E-2</v>
      </c>
    </row>
    <row r="233" spans="1:10" x14ac:dyDescent="0.25">
      <c r="A233" s="16">
        <v>229</v>
      </c>
      <c r="B233" s="16" t="s">
        <v>76</v>
      </c>
      <c r="C233" s="16" t="s">
        <v>38</v>
      </c>
      <c r="D233" s="16">
        <v>2126.39</v>
      </c>
      <c r="E233" s="18">
        <v>40.728003999999999</v>
      </c>
      <c r="F233" s="17">
        <v>31.861000000000001</v>
      </c>
      <c r="G233" s="18">
        <f>F233*0.7142</f>
        <v>22.755126199999999</v>
      </c>
      <c r="H233" s="17">
        <v>19.154</v>
      </c>
      <c r="I233" s="19">
        <f t="shared" si="46"/>
        <v>1.1473246000000001</v>
      </c>
      <c r="J233" s="20">
        <f t="shared" si="47"/>
        <v>3.8430979133226323E-2</v>
      </c>
    </row>
    <row r="234" spans="1:10" x14ac:dyDescent="0.25">
      <c r="A234" s="16">
        <v>230</v>
      </c>
      <c r="B234" s="16" t="s">
        <v>76</v>
      </c>
      <c r="C234" s="16" t="s">
        <v>39</v>
      </c>
      <c r="D234" s="16">
        <v>724.92</v>
      </c>
      <c r="E234" s="18">
        <v>13.705000999999999</v>
      </c>
      <c r="F234" s="17">
        <v>30.951000000000001</v>
      </c>
      <c r="G234" s="18">
        <f>F234*0.7059</f>
        <v>21.848310899999998</v>
      </c>
      <c r="H234" s="17">
        <v>18.905999999999999</v>
      </c>
      <c r="I234" s="19">
        <f t="shared" si="46"/>
        <v>1.1324694</v>
      </c>
      <c r="J234" s="20">
        <f t="shared" si="47"/>
        <v>3.7933386837881222E-2</v>
      </c>
    </row>
    <row r="235" spans="1:10" x14ac:dyDescent="0.25">
      <c r="A235" s="16">
        <v>231</v>
      </c>
      <c r="B235" s="16" t="s">
        <v>76</v>
      </c>
      <c r="C235" s="16" t="s">
        <v>40</v>
      </c>
      <c r="D235" s="16">
        <v>3496.94</v>
      </c>
      <c r="E235" s="18">
        <v>63.123012000000003</v>
      </c>
      <c r="F235" s="17">
        <v>31.861000000000001</v>
      </c>
      <c r="G235" s="18">
        <f t="shared" ref="G235:G238" si="50">F235*0.7142</f>
        <v>22.755126199999999</v>
      </c>
      <c r="H235" s="17">
        <v>18.051000000000002</v>
      </c>
      <c r="I235" s="19">
        <f t="shared" si="46"/>
        <v>1.0812549000000002</v>
      </c>
      <c r="J235" s="20">
        <f t="shared" si="47"/>
        <v>3.6217897271268062E-2</v>
      </c>
    </row>
    <row r="236" spans="1:10" x14ac:dyDescent="0.25">
      <c r="A236" s="16">
        <v>232</v>
      </c>
      <c r="B236" s="16" t="s">
        <v>76</v>
      </c>
      <c r="C236" s="16" t="s">
        <v>77</v>
      </c>
      <c r="D236" s="16">
        <v>3496.16</v>
      </c>
      <c r="E236" s="18">
        <v>72.622997999999995</v>
      </c>
      <c r="F236" s="17">
        <v>31.861000000000001</v>
      </c>
      <c r="G236" s="18">
        <f t="shared" si="50"/>
        <v>22.755126199999999</v>
      </c>
      <c r="H236" s="17">
        <v>20.771999999999998</v>
      </c>
      <c r="I236" s="19">
        <f t="shared" si="46"/>
        <v>1.2442427999999999</v>
      </c>
      <c r="J236" s="20">
        <f t="shared" si="47"/>
        <v>4.1677367576243983E-2</v>
      </c>
    </row>
    <row r="237" spans="1:10" x14ac:dyDescent="0.25">
      <c r="A237" s="16">
        <v>233</v>
      </c>
      <c r="B237" s="16" t="s">
        <v>76</v>
      </c>
      <c r="C237" s="16" t="s">
        <v>78</v>
      </c>
      <c r="D237" s="16">
        <v>3500.2</v>
      </c>
      <c r="E237" s="18">
        <v>65.244995000000003</v>
      </c>
      <c r="F237" s="17">
        <v>31.861000000000001</v>
      </c>
      <c r="G237" s="18">
        <f t="shared" si="50"/>
        <v>22.755126199999999</v>
      </c>
      <c r="H237" s="17">
        <v>18.64</v>
      </c>
      <c r="I237" s="19">
        <f t="shared" si="46"/>
        <v>1.1165360000000002</v>
      </c>
      <c r="J237" s="20">
        <f t="shared" si="47"/>
        <v>3.7399678972712687E-2</v>
      </c>
    </row>
    <row r="238" spans="1:10" x14ac:dyDescent="0.25">
      <c r="A238" s="16">
        <v>234</v>
      </c>
      <c r="B238" s="16" t="s">
        <v>76</v>
      </c>
      <c r="C238" s="16" t="s">
        <v>44</v>
      </c>
      <c r="D238" s="16">
        <v>4720.51</v>
      </c>
      <c r="E238" s="18">
        <v>64.398996999999994</v>
      </c>
      <c r="F238" s="17">
        <v>31.861000000000001</v>
      </c>
      <c r="G238" s="18">
        <f t="shared" si="50"/>
        <v>22.755126199999999</v>
      </c>
      <c r="H238" s="17">
        <v>13.641999999999999</v>
      </c>
      <c r="I238" s="19">
        <f t="shared" si="46"/>
        <v>0.81715579999999999</v>
      </c>
      <c r="J238" s="20">
        <f t="shared" si="47"/>
        <v>2.7371589085072232E-2</v>
      </c>
    </row>
    <row r="239" spans="1:10" x14ac:dyDescent="0.25">
      <c r="A239" s="16">
        <v>235</v>
      </c>
      <c r="B239" s="16" t="s">
        <v>76</v>
      </c>
      <c r="C239" s="16" t="s">
        <v>45</v>
      </c>
      <c r="D239" s="16">
        <v>1956.37</v>
      </c>
      <c r="E239" s="18">
        <v>37.747005000000001</v>
      </c>
      <c r="F239" s="17">
        <v>30.951000000000001</v>
      </c>
      <c r="G239" s="18">
        <f t="shared" ref="G239:G245" si="51">F239*0.7059</f>
        <v>21.848310899999998</v>
      </c>
      <c r="H239" s="17">
        <v>19.293999999999997</v>
      </c>
      <c r="I239" s="19">
        <f t="shared" si="46"/>
        <v>1.1557105999999999</v>
      </c>
      <c r="J239" s="20">
        <f t="shared" si="47"/>
        <v>3.8711878009630815E-2</v>
      </c>
    </row>
    <row r="240" spans="1:10" x14ac:dyDescent="0.25">
      <c r="A240" s="16">
        <v>236</v>
      </c>
      <c r="B240" s="16" t="s">
        <v>76</v>
      </c>
      <c r="C240" s="16" t="s">
        <v>79</v>
      </c>
      <c r="D240" s="16">
        <v>3239.28</v>
      </c>
      <c r="E240" s="18">
        <v>60.371003999999999</v>
      </c>
      <c r="F240" s="17">
        <v>30.951000000000001</v>
      </c>
      <c r="G240" s="18">
        <f t="shared" si="51"/>
        <v>21.848310899999998</v>
      </c>
      <c r="H240" s="17">
        <v>18.637</v>
      </c>
      <c r="I240" s="19">
        <f t="shared" si="46"/>
        <v>1.1163563000000001</v>
      </c>
      <c r="J240" s="20">
        <f t="shared" si="47"/>
        <v>3.7393659711075444E-2</v>
      </c>
    </row>
    <row r="241" spans="1:10" x14ac:dyDescent="0.25">
      <c r="A241" s="16">
        <v>237</v>
      </c>
      <c r="B241" s="16" t="s">
        <v>76</v>
      </c>
      <c r="C241" s="16" t="s">
        <v>80</v>
      </c>
      <c r="D241" s="16">
        <v>3235.25</v>
      </c>
      <c r="E241" s="18">
        <v>60.245998999999998</v>
      </c>
      <c r="F241" s="17">
        <v>30.951000000000001</v>
      </c>
      <c r="G241" s="18">
        <f t="shared" si="51"/>
        <v>21.848310899999998</v>
      </c>
      <c r="H241" s="17">
        <v>18.622</v>
      </c>
      <c r="I241" s="19">
        <f t="shared" si="46"/>
        <v>1.1154578000000002</v>
      </c>
      <c r="J241" s="20">
        <f t="shared" si="47"/>
        <v>3.7363563402889245E-2</v>
      </c>
    </row>
    <row r="242" spans="1:10" x14ac:dyDescent="0.25">
      <c r="A242" s="16">
        <v>238</v>
      </c>
      <c r="B242" s="16" t="s">
        <v>76</v>
      </c>
      <c r="C242" s="16" t="s">
        <v>81</v>
      </c>
      <c r="D242" s="16">
        <v>3234.42</v>
      </c>
      <c r="E242" s="18">
        <v>69.219998000000004</v>
      </c>
      <c r="F242" s="17">
        <v>30.951000000000001</v>
      </c>
      <c r="G242" s="18">
        <f t="shared" si="51"/>
        <v>21.848310899999998</v>
      </c>
      <c r="H242" s="17">
        <v>21.401</v>
      </c>
      <c r="I242" s="19">
        <f t="shared" si="46"/>
        <v>1.2819199000000001</v>
      </c>
      <c r="J242" s="20">
        <f t="shared" si="47"/>
        <v>4.2939406099518462E-2</v>
      </c>
    </row>
    <row r="243" spans="1:10" x14ac:dyDescent="0.25">
      <c r="A243" s="16">
        <v>239</v>
      </c>
      <c r="B243" s="16" t="s">
        <v>76</v>
      </c>
      <c r="C243" s="16" t="s">
        <v>82</v>
      </c>
      <c r="D243" s="16">
        <v>1976.53</v>
      </c>
      <c r="E243" s="18">
        <v>38.760001000000003</v>
      </c>
      <c r="F243" s="17">
        <v>30.951000000000001</v>
      </c>
      <c r="G243" s="18">
        <f t="shared" si="51"/>
        <v>21.848310899999998</v>
      </c>
      <c r="H243" s="17">
        <v>19.61</v>
      </c>
      <c r="I243" s="19">
        <f t="shared" si="46"/>
        <v>1.174639</v>
      </c>
      <c r="J243" s="20">
        <f t="shared" si="47"/>
        <v>3.9345906902086676E-2</v>
      </c>
    </row>
    <row r="244" spans="1:10" x14ac:dyDescent="0.25">
      <c r="A244" s="16">
        <v>240</v>
      </c>
      <c r="B244" s="16" t="s">
        <v>76</v>
      </c>
      <c r="C244" s="16" t="s">
        <v>83</v>
      </c>
      <c r="D244" s="16">
        <v>1975.01</v>
      </c>
      <c r="E244" s="18">
        <v>38.976996999999997</v>
      </c>
      <c r="F244" s="17">
        <v>30.951000000000001</v>
      </c>
      <c r="G244" s="18">
        <f t="shared" si="51"/>
        <v>21.848310899999998</v>
      </c>
      <c r="H244" s="17">
        <v>19.734999999999999</v>
      </c>
      <c r="I244" s="19">
        <f t="shared" si="46"/>
        <v>1.1821264999999999</v>
      </c>
      <c r="J244" s="20">
        <f t="shared" si="47"/>
        <v>3.9596709470304976E-2</v>
      </c>
    </row>
    <row r="245" spans="1:10" x14ac:dyDescent="0.25">
      <c r="A245" s="16">
        <v>241</v>
      </c>
      <c r="B245" s="16" t="s">
        <v>76</v>
      </c>
      <c r="C245" s="16" t="s">
        <v>84</v>
      </c>
      <c r="D245" s="16">
        <v>1977.18</v>
      </c>
      <c r="E245" s="18">
        <v>40.036003000000001</v>
      </c>
      <c r="F245" s="17">
        <v>30.951000000000001</v>
      </c>
      <c r="G245" s="18">
        <f t="shared" si="51"/>
        <v>21.848310899999998</v>
      </c>
      <c r="H245" s="17">
        <v>20.248999999999999</v>
      </c>
      <c r="I245" s="19">
        <f t="shared" si="46"/>
        <v>1.2129151</v>
      </c>
      <c r="J245" s="20">
        <f t="shared" si="47"/>
        <v>4.0628009630818619E-2</v>
      </c>
    </row>
    <row r="246" spans="1:10" x14ac:dyDescent="0.25">
      <c r="A246" s="16">
        <v>242</v>
      </c>
      <c r="B246" s="16" t="s">
        <v>76</v>
      </c>
      <c r="C246" s="16" t="s">
        <v>85</v>
      </c>
      <c r="D246" s="16">
        <v>2081.08</v>
      </c>
      <c r="E246" s="18">
        <v>42.092995000000002</v>
      </c>
      <c r="F246" s="17">
        <v>31.861000000000001</v>
      </c>
      <c r="G246" s="18">
        <f>F246*0.7142</f>
        <v>22.755126199999999</v>
      </c>
      <c r="H246" s="17">
        <v>20.226999999999997</v>
      </c>
      <c r="I246" s="19">
        <f t="shared" si="46"/>
        <v>1.2115972999999998</v>
      </c>
      <c r="J246" s="20">
        <f t="shared" si="47"/>
        <v>4.0583868378812192E-2</v>
      </c>
    </row>
    <row r="247" spans="1:10" x14ac:dyDescent="0.25">
      <c r="A247" s="16">
        <v>243</v>
      </c>
      <c r="B247" s="16" t="s">
        <v>76</v>
      </c>
      <c r="C247" s="16" t="s">
        <v>86</v>
      </c>
      <c r="D247" s="16">
        <v>1980.2</v>
      </c>
      <c r="E247" s="18">
        <v>40.475000000000001</v>
      </c>
      <c r="F247" s="17">
        <v>30.951000000000001</v>
      </c>
      <c r="G247" s="18">
        <f>F247*0.7059</f>
        <v>21.848310899999998</v>
      </c>
      <c r="H247" s="17">
        <v>20.440000000000001</v>
      </c>
      <c r="I247" s="19">
        <f t="shared" si="46"/>
        <v>1.224356</v>
      </c>
      <c r="J247" s="20">
        <f t="shared" si="47"/>
        <v>4.1011235955056187E-2</v>
      </c>
    </row>
    <row r="248" spans="1:10" x14ac:dyDescent="0.25">
      <c r="A248" s="16">
        <v>244</v>
      </c>
      <c r="B248" s="16" t="s">
        <v>76</v>
      </c>
      <c r="C248" s="16" t="s">
        <v>87</v>
      </c>
      <c r="D248" s="16">
        <v>1557.83</v>
      </c>
      <c r="E248" s="18">
        <v>31.693998000000001</v>
      </c>
      <c r="F248" s="17">
        <v>31.861000000000001</v>
      </c>
      <c r="G248" s="18">
        <f t="shared" ref="G248:G253" si="52">F248*0.7142</f>
        <v>22.755126199999999</v>
      </c>
      <c r="H248" s="17">
        <v>20.344999999999999</v>
      </c>
      <c r="I248" s="19">
        <f t="shared" si="46"/>
        <v>1.2186655</v>
      </c>
      <c r="J248" s="20">
        <f t="shared" si="47"/>
        <v>4.0820626003210271E-2</v>
      </c>
    </row>
    <row r="249" spans="1:10" x14ac:dyDescent="0.25">
      <c r="A249" s="16">
        <v>245</v>
      </c>
      <c r="B249" s="16" t="s">
        <v>76</v>
      </c>
      <c r="C249" s="16" t="s">
        <v>87</v>
      </c>
      <c r="D249" s="16">
        <v>2092.7600000000002</v>
      </c>
      <c r="E249" s="18">
        <v>34.234009</v>
      </c>
      <c r="F249" s="17">
        <v>31.861000000000001</v>
      </c>
      <c r="G249" s="18">
        <f t="shared" si="52"/>
        <v>22.755126199999999</v>
      </c>
      <c r="H249" s="17">
        <v>16.358000000000001</v>
      </c>
      <c r="I249" s="19">
        <f t="shared" si="46"/>
        <v>0.97984420000000005</v>
      </c>
      <c r="J249" s="20">
        <f t="shared" si="47"/>
        <v>3.2821027287319428E-2</v>
      </c>
    </row>
    <row r="250" spans="1:10" x14ac:dyDescent="0.25">
      <c r="A250" s="16">
        <v>246</v>
      </c>
      <c r="B250" s="16" t="s">
        <v>76</v>
      </c>
      <c r="C250" s="16" t="s">
        <v>87</v>
      </c>
      <c r="D250" s="16">
        <v>1550.98</v>
      </c>
      <c r="E250" s="18">
        <v>31.66799</v>
      </c>
      <c r="F250" s="17">
        <v>31.861000000000001</v>
      </c>
      <c r="G250" s="18">
        <f t="shared" si="52"/>
        <v>22.755126199999999</v>
      </c>
      <c r="H250" s="17">
        <v>20.417999999999999</v>
      </c>
      <c r="I250" s="19">
        <f t="shared" si="46"/>
        <v>1.2230382</v>
      </c>
      <c r="J250" s="20">
        <f t="shared" si="47"/>
        <v>4.096709470304976E-2</v>
      </c>
    </row>
    <row r="251" spans="1:10" x14ac:dyDescent="0.25">
      <c r="A251" s="16">
        <v>247</v>
      </c>
      <c r="B251" s="16" t="s">
        <v>76</v>
      </c>
      <c r="C251" s="16" t="s">
        <v>88</v>
      </c>
      <c r="D251" s="16">
        <v>1539.27</v>
      </c>
      <c r="E251" s="18">
        <v>31.194001</v>
      </c>
      <c r="F251" s="17">
        <v>31.861000000000001</v>
      </c>
      <c r="G251" s="18">
        <f t="shared" si="52"/>
        <v>22.755126199999999</v>
      </c>
      <c r="H251" s="17">
        <v>20.264999999999997</v>
      </c>
      <c r="I251" s="19">
        <f t="shared" si="46"/>
        <v>1.2138734999999998</v>
      </c>
      <c r="J251" s="20">
        <f t="shared" si="47"/>
        <v>4.0660112359550554E-2</v>
      </c>
    </row>
    <row r="252" spans="1:10" x14ac:dyDescent="0.25">
      <c r="A252" s="16">
        <v>248</v>
      </c>
      <c r="B252" s="16" t="s">
        <v>76</v>
      </c>
      <c r="C252" s="16" t="s">
        <v>88</v>
      </c>
      <c r="D252" s="16">
        <v>2091.67</v>
      </c>
      <c r="E252" s="18">
        <v>33.291992</v>
      </c>
      <c r="F252" s="17">
        <v>31.861000000000001</v>
      </c>
      <c r="G252" s="18">
        <f t="shared" si="52"/>
        <v>22.755126199999999</v>
      </c>
      <c r="H252" s="17">
        <v>15.916</v>
      </c>
      <c r="I252" s="19">
        <f t="shared" si="46"/>
        <v>0.95336840000000012</v>
      </c>
      <c r="J252" s="20">
        <f t="shared" si="47"/>
        <v>3.1934189406099524E-2</v>
      </c>
    </row>
    <row r="253" spans="1:10" x14ac:dyDescent="0.25">
      <c r="A253" s="16">
        <v>249</v>
      </c>
      <c r="B253" s="16" t="s">
        <v>76</v>
      </c>
      <c r="C253" s="16" t="s">
        <v>88</v>
      </c>
      <c r="D253" s="16">
        <v>1538.75</v>
      </c>
      <c r="E253" s="18">
        <v>32.439003</v>
      </c>
      <c r="F253" s="17">
        <v>31.861000000000001</v>
      </c>
      <c r="G253" s="18">
        <f t="shared" si="52"/>
        <v>22.755126199999999</v>
      </c>
      <c r="H253" s="17">
        <v>21.081</v>
      </c>
      <c r="I253" s="19">
        <f t="shared" si="46"/>
        <v>1.2627519</v>
      </c>
      <c r="J253" s="20">
        <f t="shared" si="47"/>
        <v>4.2297351524879616E-2</v>
      </c>
    </row>
    <row r="254" spans="1:10" x14ac:dyDescent="0.25">
      <c r="A254" s="16">
        <v>250</v>
      </c>
      <c r="B254" s="16" t="s">
        <v>76</v>
      </c>
      <c r="C254" s="16" t="s">
        <v>89</v>
      </c>
      <c r="D254" s="16">
        <v>4942.46</v>
      </c>
      <c r="E254" s="18">
        <v>89.996983999999998</v>
      </c>
      <c r="F254" s="17">
        <v>31.861000000000001</v>
      </c>
      <c r="G254" s="18">
        <f>F254*0.7142</f>
        <v>22.755126199999999</v>
      </c>
      <c r="H254" s="17">
        <v>18.209</v>
      </c>
      <c r="I254" s="19">
        <f t="shared" si="46"/>
        <v>1.0907191000000001</v>
      </c>
      <c r="J254" s="20">
        <f t="shared" si="47"/>
        <v>3.6534911717495989E-2</v>
      </c>
    </row>
    <row r="255" spans="1:10" x14ac:dyDescent="0.25">
      <c r="A255" s="16">
        <v>251</v>
      </c>
      <c r="B255" s="16" t="s">
        <v>76</v>
      </c>
      <c r="C255" s="16" t="s">
        <v>90</v>
      </c>
      <c r="D255" s="16">
        <v>4975.66</v>
      </c>
      <c r="E255" s="18">
        <v>104.850998</v>
      </c>
      <c r="F255" s="17">
        <v>31.861000000000001</v>
      </c>
      <c r="G255" s="18">
        <f>F255*0.7142</f>
        <v>22.755126199999999</v>
      </c>
      <c r="H255" s="17">
        <v>21.073</v>
      </c>
      <c r="I255" s="19">
        <f t="shared" si="46"/>
        <v>1.2622727</v>
      </c>
      <c r="J255" s="20">
        <f t="shared" si="47"/>
        <v>4.2281300160513645E-2</v>
      </c>
    </row>
    <row r="256" spans="1:10" x14ac:dyDescent="0.25">
      <c r="A256" s="16">
        <v>252</v>
      </c>
      <c r="B256" s="16" t="s">
        <v>91</v>
      </c>
      <c r="C256" s="16" t="s">
        <v>4</v>
      </c>
      <c r="D256" s="16">
        <v>2649.89</v>
      </c>
      <c r="E256" s="18">
        <v>40.463999000000001</v>
      </c>
      <c r="F256" s="17">
        <v>30.951000000000001</v>
      </c>
      <c r="G256" s="18">
        <f t="shared" ref="G256:G262" si="53">F256*0.7059</f>
        <v>21.848310899999998</v>
      </c>
      <c r="H256" s="17">
        <v>15.270000000000001</v>
      </c>
      <c r="I256" s="19">
        <f t="shared" si="46"/>
        <v>0.91467300000000007</v>
      </c>
      <c r="J256" s="20">
        <f t="shared" si="47"/>
        <v>3.0638041733547356E-2</v>
      </c>
    </row>
    <row r="257" spans="1:11" x14ac:dyDescent="0.25">
      <c r="A257" s="16">
        <v>253</v>
      </c>
      <c r="B257" s="16" t="s">
        <v>91</v>
      </c>
      <c r="C257" s="16" t="s">
        <v>50</v>
      </c>
      <c r="D257" s="16">
        <v>1098.55</v>
      </c>
      <c r="E257" s="18">
        <v>19.819005000000001</v>
      </c>
      <c r="F257" s="17">
        <v>30.951000000000001</v>
      </c>
      <c r="G257" s="18">
        <f t="shared" si="53"/>
        <v>21.848310899999998</v>
      </c>
      <c r="H257" s="17">
        <v>18.041</v>
      </c>
      <c r="I257" s="19">
        <f t="shared" si="46"/>
        <v>1.0806559</v>
      </c>
      <c r="J257" s="20">
        <f t="shared" si="47"/>
        <v>3.6197833065810599E-2</v>
      </c>
    </row>
    <row r="258" spans="1:11" x14ac:dyDescent="0.25">
      <c r="A258" s="16">
        <v>254</v>
      </c>
      <c r="B258" s="16" t="s">
        <v>91</v>
      </c>
      <c r="C258" s="16" t="s">
        <v>92</v>
      </c>
      <c r="D258" s="16">
        <v>1071.45</v>
      </c>
      <c r="E258" s="18">
        <v>22.504000000000001</v>
      </c>
      <c r="F258" s="17">
        <v>30.951000000000001</v>
      </c>
      <c r="G258" s="18">
        <f t="shared" si="53"/>
        <v>21.848310899999998</v>
      </c>
      <c r="H258" s="17">
        <v>21.003</v>
      </c>
      <c r="I258" s="19">
        <f t="shared" si="46"/>
        <v>1.2580797000000001</v>
      </c>
      <c r="J258" s="20">
        <f t="shared" si="47"/>
        <v>4.2140850722311399E-2</v>
      </c>
    </row>
    <row r="259" spans="1:11" x14ac:dyDescent="0.25">
      <c r="A259" s="16">
        <v>255</v>
      </c>
      <c r="B259" s="16" t="s">
        <v>91</v>
      </c>
      <c r="C259" s="16" t="s">
        <v>23</v>
      </c>
      <c r="D259" s="16">
        <v>1950.1</v>
      </c>
      <c r="E259" s="18">
        <v>40.765999999999998</v>
      </c>
      <c r="F259" s="17">
        <v>30.951000000000001</v>
      </c>
      <c r="G259" s="18">
        <f t="shared" si="53"/>
        <v>21.848310899999998</v>
      </c>
      <c r="H259" s="17">
        <v>19.95</v>
      </c>
      <c r="I259" s="19">
        <f t="shared" si="46"/>
        <v>1.1950050000000001</v>
      </c>
      <c r="J259" s="20">
        <f t="shared" si="47"/>
        <v>4.002808988764045E-2</v>
      </c>
      <c r="K259" s="3"/>
    </row>
    <row r="260" spans="1:11" x14ac:dyDescent="0.25">
      <c r="A260" s="16">
        <v>256</v>
      </c>
      <c r="B260" s="16" t="s">
        <v>91</v>
      </c>
      <c r="C260" s="16" t="s">
        <v>51</v>
      </c>
      <c r="D260" s="16">
        <v>2714.74</v>
      </c>
      <c r="E260" s="18">
        <v>53.717007000000002</v>
      </c>
      <c r="F260" s="17">
        <v>30.951000000000001</v>
      </c>
      <c r="G260" s="18">
        <f t="shared" si="53"/>
        <v>21.848310899999998</v>
      </c>
      <c r="H260" s="17">
        <v>19.786999999999999</v>
      </c>
      <c r="I260" s="19">
        <f t="shared" si="46"/>
        <v>1.1852412999999999</v>
      </c>
      <c r="J260" s="20">
        <f t="shared" si="47"/>
        <v>3.9701043338683788E-2</v>
      </c>
    </row>
    <row r="261" spans="1:11" x14ac:dyDescent="0.25">
      <c r="A261" s="16">
        <v>257</v>
      </c>
      <c r="B261" s="16" t="s">
        <v>91</v>
      </c>
      <c r="C261" s="16" t="s">
        <v>24</v>
      </c>
      <c r="D261" s="16">
        <v>1100.0999999999999</v>
      </c>
      <c r="E261" s="18">
        <v>20.187000000000001</v>
      </c>
      <c r="F261" s="17">
        <v>30.951000000000001</v>
      </c>
      <c r="G261" s="18">
        <f t="shared" si="53"/>
        <v>21.848310899999998</v>
      </c>
      <c r="H261" s="17">
        <v>18.350000000000001</v>
      </c>
      <c r="I261" s="19">
        <f t="shared" si="46"/>
        <v>1.0991650000000002</v>
      </c>
      <c r="J261" s="20">
        <f t="shared" si="47"/>
        <v>3.6817817014446232E-2</v>
      </c>
    </row>
    <row r="262" spans="1:11" x14ac:dyDescent="0.25">
      <c r="A262" s="16">
        <v>258</v>
      </c>
      <c r="B262" s="16" t="s">
        <v>91</v>
      </c>
      <c r="C262" s="16" t="s">
        <v>25</v>
      </c>
      <c r="D262" s="16">
        <v>1073.56</v>
      </c>
      <c r="E262" s="18">
        <v>23.744001000000001</v>
      </c>
      <c r="F262" s="17">
        <v>30.951000000000001</v>
      </c>
      <c r="G262" s="18">
        <f t="shared" si="53"/>
        <v>21.848310899999998</v>
      </c>
      <c r="H262" s="17">
        <v>22.117000000000001</v>
      </c>
      <c r="I262" s="19">
        <f t="shared" si="46"/>
        <v>1.3248082999999999</v>
      </c>
      <c r="J262" s="20">
        <f t="shared" si="47"/>
        <v>4.437600321027288E-2</v>
      </c>
    </row>
    <row r="263" spans="1:11" x14ac:dyDescent="0.25">
      <c r="A263" s="16">
        <v>259</v>
      </c>
      <c r="B263" s="16" t="s">
        <v>91</v>
      </c>
      <c r="C263" s="16" t="s">
        <v>5</v>
      </c>
      <c r="D263" s="16">
        <v>2123.29</v>
      </c>
      <c r="E263" s="18">
        <v>40.903005</v>
      </c>
      <c r="F263" s="17">
        <v>31.861000000000001</v>
      </c>
      <c r="G263" s="18">
        <f>F263*0.7142</f>
        <v>22.755126199999999</v>
      </c>
      <c r="H263" s="17">
        <v>19.263999999999999</v>
      </c>
      <c r="I263" s="19">
        <f t="shared" si="46"/>
        <v>1.1539136000000001</v>
      </c>
      <c r="J263" s="20">
        <f t="shared" si="47"/>
        <v>3.8651685393258424E-2</v>
      </c>
    </row>
    <row r="264" spans="1:11" x14ac:dyDescent="0.25">
      <c r="A264" s="16">
        <v>260</v>
      </c>
      <c r="B264" s="16" t="s">
        <v>91</v>
      </c>
      <c r="C264" s="16" t="s">
        <v>26</v>
      </c>
      <c r="D264" s="16">
        <v>2729.58</v>
      </c>
      <c r="E264" s="18">
        <v>52.545997999999997</v>
      </c>
      <c r="F264" s="17">
        <v>30.951000000000001</v>
      </c>
      <c r="G264" s="18">
        <f t="shared" ref="G264:G267" si="54">F264*0.7059</f>
        <v>21.848310899999998</v>
      </c>
      <c r="H264" s="17">
        <v>19.251000000000001</v>
      </c>
      <c r="I264" s="19">
        <f t="shared" si="46"/>
        <v>1.1531349000000002</v>
      </c>
      <c r="J264" s="20">
        <f t="shared" si="47"/>
        <v>3.8625601926163732E-2</v>
      </c>
    </row>
    <row r="265" spans="1:11" x14ac:dyDescent="0.25">
      <c r="A265" s="16">
        <v>261</v>
      </c>
      <c r="B265" s="16" t="s">
        <v>91</v>
      </c>
      <c r="C265" s="16" t="s">
        <v>7</v>
      </c>
      <c r="D265" s="16">
        <v>663.63</v>
      </c>
      <c r="E265" s="18">
        <v>11.641999999999999</v>
      </c>
      <c r="F265" s="17">
        <v>30.951000000000001</v>
      </c>
      <c r="G265" s="18">
        <f t="shared" si="54"/>
        <v>21.848310899999998</v>
      </c>
      <c r="H265" s="17">
        <v>17.13</v>
      </c>
      <c r="I265" s="19">
        <f t="shared" si="46"/>
        <v>1.026087</v>
      </c>
      <c r="J265" s="20">
        <f t="shared" si="47"/>
        <v>3.4369983948635635E-2</v>
      </c>
      <c r="K265" s="3"/>
    </row>
    <row r="266" spans="1:11" x14ac:dyDescent="0.25">
      <c r="A266" s="16">
        <v>262</v>
      </c>
      <c r="B266" s="16" t="s">
        <v>91</v>
      </c>
      <c r="C266" s="16" t="s">
        <v>8</v>
      </c>
      <c r="D266" s="16">
        <v>1099.6500000000001</v>
      </c>
      <c r="E266" s="18">
        <v>19.881</v>
      </c>
      <c r="F266" s="17">
        <v>30.951000000000001</v>
      </c>
      <c r="G266" s="18">
        <f t="shared" si="54"/>
        <v>21.848310899999998</v>
      </c>
      <c r="H266" s="17">
        <v>18.079000000000001</v>
      </c>
      <c r="I266" s="19">
        <f t="shared" si="46"/>
        <v>1.0829321000000001</v>
      </c>
      <c r="J266" s="20">
        <f t="shared" si="47"/>
        <v>3.6274077046548961E-2</v>
      </c>
    </row>
    <row r="267" spans="1:11" x14ac:dyDescent="0.25">
      <c r="A267" s="16">
        <v>263</v>
      </c>
      <c r="B267" s="16" t="s">
        <v>91</v>
      </c>
      <c r="C267" s="16" t="s">
        <v>9</v>
      </c>
      <c r="D267" s="16">
        <v>1373.62</v>
      </c>
      <c r="E267" s="18">
        <v>26.766997</v>
      </c>
      <c r="F267" s="17">
        <v>30.951000000000001</v>
      </c>
      <c r="G267" s="18">
        <f t="shared" si="54"/>
        <v>21.848310899999998</v>
      </c>
      <c r="H267" s="17">
        <v>19.486000000000001</v>
      </c>
      <c r="I267" s="19">
        <f t="shared" si="46"/>
        <v>1.1672114</v>
      </c>
      <c r="J267" s="20">
        <f t="shared" si="47"/>
        <v>3.9097110754414126E-2</v>
      </c>
    </row>
    <row r="268" spans="1:11" x14ac:dyDescent="0.25">
      <c r="A268" s="16">
        <v>264</v>
      </c>
      <c r="B268" s="16" t="s">
        <v>91</v>
      </c>
      <c r="C268" s="16" t="s">
        <v>10</v>
      </c>
      <c r="D268" s="16">
        <v>2120.04</v>
      </c>
      <c r="E268" s="18">
        <v>35.950012999999998</v>
      </c>
      <c r="F268" s="17">
        <v>31.861000000000001</v>
      </c>
      <c r="G268" s="18">
        <f>F268*0.7142</f>
        <v>22.755126199999999</v>
      </c>
      <c r="H268" s="17">
        <v>16.957000000000001</v>
      </c>
      <c r="I268" s="19">
        <f t="shared" si="46"/>
        <v>1.0157243</v>
      </c>
      <c r="J268" s="20">
        <f t="shared" si="47"/>
        <v>3.4022873194221509E-2</v>
      </c>
    </row>
    <row r="269" spans="1:11" x14ac:dyDescent="0.25">
      <c r="A269" s="16">
        <v>265</v>
      </c>
      <c r="B269" s="16" t="s">
        <v>91</v>
      </c>
      <c r="C269" s="16" t="s">
        <v>13</v>
      </c>
      <c r="D269" s="16">
        <v>1103.32</v>
      </c>
      <c r="E269" s="18">
        <v>23.827995000000001</v>
      </c>
      <c r="F269" s="17">
        <v>30.951000000000001</v>
      </c>
      <c r="G269" s="18">
        <f>F269*0.7059</f>
        <v>21.848310899999998</v>
      </c>
      <c r="H269" s="17">
        <v>21.597000000000001</v>
      </c>
      <c r="I269" s="19">
        <f t="shared" si="46"/>
        <v>1.2936603000000002</v>
      </c>
      <c r="J269" s="20">
        <f t="shared" si="47"/>
        <v>4.3332664526484758E-2</v>
      </c>
    </row>
    <row r="270" spans="1:11" x14ac:dyDescent="0.25">
      <c r="A270" s="16">
        <v>266</v>
      </c>
      <c r="B270" s="16" t="s">
        <v>93</v>
      </c>
      <c r="C270" s="16" t="s">
        <v>23</v>
      </c>
      <c r="D270" s="16">
        <v>4991.93</v>
      </c>
      <c r="E270" s="18">
        <v>69.412004999999994</v>
      </c>
      <c r="F270" s="17">
        <v>31.861000000000001</v>
      </c>
      <c r="G270" s="18">
        <f>F270*0.7142</f>
        <v>22.755126199999999</v>
      </c>
      <c r="H270" s="17">
        <v>13.905000000000001</v>
      </c>
      <c r="I270" s="19">
        <f t="shared" si="46"/>
        <v>0.83290950000000008</v>
      </c>
      <c r="J270" s="20">
        <f t="shared" si="47"/>
        <v>2.7899277688603535E-2</v>
      </c>
    </row>
    <row r="271" spans="1:11" x14ac:dyDescent="0.25">
      <c r="A271" s="16">
        <v>267</v>
      </c>
      <c r="B271" s="16" t="s">
        <v>93</v>
      </c>
      <c r="C271" s="16" t="s">
        <v>24</v>
      </c>
      <c r="D271" s="16">
        <v>2727.05</v>
      </c>
      <c r="E271" s="18">
        <v>49.978000000000002</v>
      </c>
      <c r="F271" s="17">
        <v>30.951000000000001</v>
      </c>
      <c r="G271" s="18">
        <f t="shared" ref="G271:G277" si="55">F271*0.7059</f>
        <v>21.848310899999998</v>
      </c>
      <c r="H271" s="17">
        <v>18.326999999999998</v>
      </c>
      <c r="I271" s="19">
        <f t="shared" si="46"/>
        <v>1.0977873</v>
      </c>
      <c r="J271" s="20">
        <f t="shared" si="47"/>
        <v>3.6771669341894062E-2</v>
      </c>
    </row>
    <row r="272" spans="1:11" x14ac:dyDescent="0.25">
      <c r="A272" s="16">
        <v>268</v>
      </c>
      <c r="B272" s="16" t="s">
        <v>93</v>
      </c>
      <c r="C272" s="16" t="s">
        <v>25</v>
      </c>
      <c r="D272" s="16">
        <v>1355.7</v>
      </c>
      <c r="E272" s="18">
        <v>27.943010000000001</v>
      </c>
      <c r="F272" s="17">
        <v>30.951000000000001</v>
      </c>
      <c r="G272" s="18">
        <f t="shared" si="55"/>
        <v>21.848310899999998</v>
      </c>
      <c r="H272" s="17">
        <v>20.611000000000001</v>
      </c>
      <c r="I272" s="19">
        <f t="shared" si="46"/>
        <v>1.2345988999999999</v>
      </c>
      <c r="J272" s="20">
        <f t="shared" si="47"/>
        <v>4.1354333868378813E-2</v>
      </c>
    </row>
    <row r="273" spans="1:10" x14ac:dyDescent="0.25">
      <c r="A273" s="16">
        <v>269</v>
      </c>
      <c r="B273" s="16" t="s">
        <v>93</v>
      </c>
      <c r="C273" s="16" t="s">
        <v>26</v>
      </c>
      <c r="D273" s="16">
        <v>2196.15</v>
      </c>
      <c r="E273" s="18">
        <v>41.866002000000002</v>
      </c>
      <c r="F273" s="17">
        <v>30.951000000000001</v>
      </c>
      <c r="G273" s="18">
        <f t="shared" si="55"/>
        <v>21.848310899999998</v>
      </c>
      <c r="H273" s="17">
        <v>19.062999999999999</v>
      </c>
      <c r="I273" s="19">
        <f t="shared" si="46"/>
        <v>1.1418737000000001</v>
      </c>
      <c r="J273" s="20">
        <f t="shared" si="47"/>
        <v>3.8248394863563399E-2</v>
      </c>
    </row>
    <row r="274" spans="1:10" x14ac:dyDescent="0.25">
      <c r="A274" s="16">
        <v>270</v>
      </c>
      <c r="B274" s="16" t="s">
        <v>93</v>
      </c>
      <c r="C274" s="16" t="s">
        <v>7</v>
      </c>
      <c r="D274" s="16">
        <v>2190.29</v>
      </c>
      <c r="E274" s="18">
        <v>43.135002999999998</v>
      </c>
      <c r="F274" s="17">
        <v>30.951000000000001</v>
      </c>
      <c r="G274" s="18">
        <f t="shared" si="55"/>
        <v>21.848310899999998</v>
      </c>
      <c r="H274" s="17">
        <v>19.693999999999999</v>
      </c>
      <c r="I274" s="19">
        <f t="shared" si="46"/>
        <v>1.1796706000000001</v>
      </c>
      <c r="J274" s="20">
        <f t="shared" si="47"/>
        <v>3.9514446227929372E-2</v>
      </c>
    </row>
    <row r="275" spans="1:10" x14ac:dyDescent="0.25">
      <c r="A275" s="16">
        <v>271</v>
      </c>
      <c r="B275" s="16" t="s">
        <v>93</v>
      </c>
      <c r="C275" s="16" t="s">
        <v>8</v>
      </c>
      <c r="D275" s="16">
        <v>2157.75</v>
      </c>
      <c r="E275" s="18">
        <v>41.934002</v>
      </c>
      <c r="F275" s="17">
        <v>30.951000000000001</v>
      </c>
      <c r="G275" s="18">
        <f t="shared" si="55"/>
        <v>21.848310899999998</v>
      </c>
      <c r="H275" s="17">
        <v>19.434000000000001</v>
      </c>
      <c r="I275" s="19">
        <f t="shared" si="46"/>
        <v>1.1640966000000001</v>
      </c>
      <c r="J275" s="20">
        <f t="shared" si="47"/>
        <v>3.8992776886035314E-2</v>
      </c>
    </row>
    <row r="276" spans="1:10" x14ac:dyDescent="0.25">
      <c r="A276" s="16">
        <v>272</v>
      </c>
      <c r="B276" s="16" t="s">
        <v>93</v>
      </c>
      <c r="C276" s="16" t="s">
        <v>9</v>
      </c>
      <c r="D276" s="16">
        <v>2190.35</v>
      </c>
      <c r="E276" s="18">
        <v>41.989998</v>
      </c>
      <c r="F276" s="17">
        <v>30.951000000000001</v>
      </c>
      <c r="G276" s="18">
        <f t="shared" si="55"/>
        <v>21.848310899999998</v>
      </c>
      <c r="H276" s="17">
        <v>19.169999999999998</v>
      </c>
      <c r="I276" s="19">
        <f t="shared" si="46"/>
        <v>1.1482829999999999</v>
      </c>
      <c r="J276" s="20">
        <f t="shared" si="47"/>
        <v>3.8463081861958265E-2</v>
      </c>
    </row>
    <row r="277" spans="1:10" x14ac:dyDescent="0.25">
      <c r="A277" s="16">
        <v>273</v>
      </c>
      <c r="B277" s="16" t="s">
        <v>93</v>
      </c>
      <c r="C277" s="16" t="s">
        <v>10</v>
      </c>
      <c r="D277" s="16">
        <v>2674.08</v>
      </c>
      <c r="E277" s="18">
        <v>46.125000999999997</v>
      </c>
      <c r="F277" s="17">
        <v>30.951000000000001</v>
      </c>
      <c r="G277" s="18">
        <f t="shared" si="55"/>
        <v>21.848310899999998</v>
      </c>
      <c r="H277" s="17">
        <v>17.248999999999999</v>
      </c>
      <c r="I277" s="19">
        <f t="shared" si="46"/>
        <v>1.0332150999999998</v>
      </c>
      <c r="J277" s="20">
        <f t="shared" si="47"/>
        <v>3.460874799357945E-2</v>
      </c>
    </row>
    <row r="278" spans="1:10" x14ac:dyDescent="0.25">
      <c r="A278" s="16">
        <v>274</v>
      </c>
      <c r="B278" s="16" t="s">
        <v>93</v>
      </c>
      <c r="C278" s="16" t="s">
        <v>12</v>
      </c>
      <c r="D278" s="16">
        <v>2727.95</v>
      </c>
      <c r="E278" s="18">
        <v>46.521014999999998</v>
      </c>
      <c r="F278" s="17">
        <v>30.951000000000001</v>
      </c>
      <c r="G278" s="18">
        <f>F278*0.7059</f>
        <v>21.848310899999998</v>
      </c>
      <c r="H278" s="17">
        <v>17.052999999999997</v>
      </c>
      <c r="I278" s="19">
        <f t="shared" si="46"/>
        <v>1.0214746999999997</v>
      </c>
      <c r="J278" s="20">
        <f t="shared" si="47"/>
        <v>3.4215489566613161E-2</v>
      </c>
    </row>
    <row r="279" spans="1:10" x14ac:dyDescent="0.25">
      <c r="A279" s="16">
        <v>275</v>
      </c>
      <c r="B279" s="16" t="s">
        <v>93</v>
      </c>
      <c r="C279" s="16" t="s">
        <v>14</v>
      </c>
      <c r="D279" s="16">
        <v>4939.18</v>
      </c>
      <c r="E279" s="18">
        <v>92.844983999999997</v>
      </c>
      <c r="F279" s="17">
        <v>31.861000000000001</v>
      </c>
      <c r="G279" s="18">
        <f>F279*0.7142</f>
        <v>22.755126199999999</v>
      </c>
      <c r="H279" s="17">
        <v>18.797999999999998</v>
      </c>
      <c r="I279" s="19">
        <f t="shared" si="46"/>
        <v>1.1260002</v>
      </c>
      <c r="J279" s="20">
        <f t="shared" si="47"/>
        <v>3.7716693418940607E-2</v>
      </c>
    </row>
    <row r="280" spans="1:10" x14ac:dyDescent="0.25">
      <c r="A280" s="16">
        <v>276</v>
      </c>
      <c r="B280" s="16" t="s">
        <v>94</v>
      </c>
      <c r="C280" s="16" t="s">
        <v>57</v>
      </c>
      <c r="D280" s="16">
        <v>2682.01</v>
      </c>
      <c r="E280" s="18">
        <v>52.826000000000001</v>
      </c>
      <c r="F280" s="17">
        <v>30.951000000000001</v>
      </c>
      <c r="G280" s="18">
        <f t="shared" ref="G280:G297" si="56">F280*0.7059</f>
        <v>21.848310899999998</v>
      </c>
      <c r="H280" s="17">
        <v>19.696000000000002</v>
      </c>
      <c r="I280" s="19">
        <f t="shared" si="46"/>
        <v>1.1797904000000001</v>
      </c>
      <c r="J280" s="20">
        <f t="shared" si="47"/>
        <v>3.9518459069020871E-2</v>
      </c>
    </row>
    <row r="281" spans="1:10" x14ac:dyDescent="0.25">
      <c r="A281" s="16">
        <v>277</v>
      </c>
      <c r="B281" s="16" t="s">
        <v>94</v>
      </c>
      <c r="C281" s="16" t="s">
        <v>54</v>
      </c>
      <c r="D281" s="16">
        <v>1146.08</v>
      </c>
      <c r="E281" s="18">
        <v>21.875001000000001</v>
      </c>
      <c r="F281" s="17">
        <v>30.951000000000001</v>
      </c>
      <c r="G281" s="18">
        <f t="shared" si="56"/>
        <v>21.848310899999998</v>
      </c>
      <c r="H281" s="17">
        <v>19.087</v>
      </c>
      <c r="I281" s="19">
        <f t="shared" si="46"/>
        <v>1.1433112999999999</v>
      </c>
      <c r="J281" s="20">
        <f t="shared" si="47"/>
        <v>3.8296548956661319E-2</v>
      </c>
    </row>
    <row r="282" spans="1:10" x14ac:dyDescent="0.25">
      <c r="A282" s="16">
        <v>278</v>
      </c>
      <c r="B282" s="16" t="s">
        <v>94</v>
      </c>
      <c r="C282" s="16" t="s">
        <v>54</v>
      </c>
      <c r="D282" s="16">
        <v>1153.3800000000001</v>
      </c>
      <c r="E282" s="18">
        <v>21.288997999999999</v>
      </c>
      <c r="F282" s="17">
        <v>30.951000000000001</v>
      </c>
      <c r="G282" s="18">
        <f t="shared" si="56"/>
        <v>21.848310899999998</v>
      </c>
      <c r="H282" s="17">
        <v>18.457999999999998</v>
      </c>
      <c r="I282" s="19">
        <f t="shared" si="46"/>
        <v>1.1056341999999999</v>
      </c>
      <c r="J282" s="20">
        <f t="shared" si="47"/>
        <v>3.7034510433386833E-2</v>
      </c>
    </row>
    <row r="283" spans="1:10" x14ac:dyDescent="0.25">
      <c r="A283" s="16">
        <v>279</v>
      </c>
      <c r="B283" s="16" t="s">
        <v>94</v>
      </c>
      <c r="C283" s="16" t="s">
        <v>51</v>
      </c>
      <c r="D283" s="16">
        <v>1346.95</v>
      </c>
      <c r="E283" s="18">
        <v>25.886994999999999</v>
      </c>
      <c r="F283" s="17">
        <v>30.951000000000001</v>
      </c>
      <c r="G283" s="18">
        <f t="shared" si="56"/>
        <v>21.848310899999998</v>
      </c>
      <c r="H283" s="17">
        <v>19.219000000000001</v>
      </c>
      <c r="I283" s="19">
        <f t="shared" si="46"/>
        <v>1.1512181000000001</v>
      </c>
      <c r="J283" s="20">
        <f t="shared" si="47"/>
        <v>3.8561396468699841E-2</v>
      </c>
    </row>
    <row r="284" spans="1:10" x14ac:dyDescent="0.25">
      <c r="A284" s="16">
        <v>280</v>
      </c>
      <c r="B284" s="16" t="s">
        <v>94</v>
      </c>
      <c r="C284" s="16" t="s">
        <v>24</v>
      </c>
      <c r="D284" s="16">
        <v>550.79999999999995</v>
      </c>
      <c r="E284" s="18">
        <v>9.3409999999999993</v>
      </c>
      <c r="F284" s="17">
        <v>30.951000000000001</v>
      </c>
      <c r="G284" s="18">
        <f t="shared" si="56"/>
        <v>21.848310899999998</v>
      </c>
      <c r="H284" s="17">
        <v>16.959</v>
      </c>
      <c r="I284" s="19">
        <f t="shared" si="46"/>
        <v>1.0158441</v>
      </c>
      <c r="J284" s="20">
        <f t="shared" si="47"/>
        <v>3.4026886035313002E-2</v>
      </c>
    </row>
    <row r="285" spans="1:10" x14ac:dyDescent="0.25">
      <c r="A285" s="16">
        <v>281</v>
      </c>
      <c r="B285" s="16" t="s">
        <v>94</v>
      </c>
      <c r="C285" s="16" t="s">
        <v>24</v>
      </c>
      <c r="D285" s="16">
        <v>1167.28</v>
      </c>
      <c r="E285" s="18">
        <v>17.706</v>
      </c>
      <c r="F285" s="17">
        <v>30.951000000000001</v>
      </c>
      <c r="G285" s="18">
        <f t="shared" si="56"/>
        <v>21.848310899999998</v>
      </c>
      <c r="H285" s="17">
        <v>15.169</v>
      </c>
      <c r="I285" s="19">
        <f t="shared" si="46"/>
        <v>0.90862310000000013</v>
      </c>
      <c r="J285" s="20">
        <f t="shared" si="47"/>
        <v>3.0435393258426969E-2</v>
      </c>
    </row>
    <row r="286" spans="1:10" x14ac:dyDescent="0.25">
      <c r="A286" s="16">
        <v>282</v>
      </c>
      <c r="B286" s="16" t="s">
        <v>94</v>
      </c>
      <c r="C286" s="16" t="s">
        <v>48</v>
      </c>
      <c r="D286" s="16">
        <v>1298.6600000000001</v>
      </c>
      <c r="E286" s="18">
        <v>23.794001000000002</v>
      </c>
      <c r="F286" s="17">
        <v>30.951000000000001</v>
      </c>
      <c r="G286" s="18">
        <f t="shared" si="56"/>
        <v>21.848310899999998</v>
      </c>
      <c r="H286" s="17">
        <v>18.322000000000003</v>
      </c>
      <c r="I286" s="19">
        <f t="shared" ref="I286:I322" si="57">H286*5.99/100</f>
        <v>1.0974878000000003</v>
      </c>
      <c r="J286" s="20">
        <f t="shared" ref="J286:J322" si="58">H286/498.4</f>
        <v>3.6761637239165333E-2</v>
      </c>
    </row>
    <row r="287" spans="1:10" x14ac:dyDescent="0.25">
      <c r="A287" s="16">
        <v>283</v>
      </c>
      <c r="B287" s="16" t="s">
        <v>94</v>
      </c>
      <c r="C287" s="16" t="s">
        <v>25</v>
      </c>
      <c r="D287" s="16">
        <v>549.79999999999995</v>
      </c>
      <c r="E287" s="18">
        <v>10.000997999999999</v>
      </c>
      <c r="F287" s="17">
        <v>30.951000000000001</v>
      </c>
      <c r="G287" s="18">
        <f t="shared" si="56"/>
        <v>21.848310899999998</v>
      </c>
      <c r="H287" s="17">
        <v>18.190000000000001</v>
      </c>
      <c r="I287" s="19">
        <f t="shared" si="57"/>
        <v>1.0895810000000001</v>
      </c>
      <c r="J287" s="20">
        <f t="shared" si="58"/>
        <v>3.6496789727126812E-2</v>
      </c>
    </row>
    <row r="288" spans="1:10" x14ac:dyDescent="0.25">
      <c r="A288" s="16">
        <v>284</v>
      </c>
      <c r="B288" s="16" t="s">
        <v>94</v>
      </c>
      <c r="C288" s="16" t="s">
        <v>25</v>
      </c>
      <c r="D288" s="16">
        <v>1180.1199999999999</v>
      </c>
      <c r="E288" s="18">
        <v>15.544001</v>
      </c>
      <c r="F288" s="17">
        <v>30.951000000000001</v>
      </c>
      <c r="G288" s="18">
        <f t="shared" si="56"/>
        <v>21.848310899999998</v>
      </c>
      <c r="H288" s="17">
        <v>13.171999999999999</v>
      </c>
      <c r="I288" s="19">
        <f t="shared" si="57"/>
        <v>0.7890028</v>
      </c>
      <c r="J288" s="20">
        <f t="shared" si="58"/>
        <v>2.6428571428571426E-2</v>
      </c>
    </row>
    <row r="289" spans="1:11" x14ac:dyDescent="0.25">
      <c r="A289" s="16">
        <v>285</v>
      </c>
      <c r="B289" s="16" t="s">
        <v>94</v>
      </c>
      <c r="C289" s="16" t="s">
        <v>5</v>
      </c>
      <c r="D289" s="16">
        <v>1347.61</v>
      </c>
      <c r="E289" s="18">
        <v>26.210995</v>
      </c>
      <c r="F289" s="17">
        <v>30.951000000000001</v>
      </c>
      <c r="G289" s="18">
        <f t="shared" si="56"/>
        <v>21.848310899999998</v>
      </c>
      <c r="H289" s="17">
        <v>19.45</v>
      </c>
      <c r="I289" s="19">
        <f t="shared" si="57"/>
        <v>1.165055</v>
      </c>
      <c r="J289" s="20">
        <f t="shared" si="58"/>
        <v>3.9024879614767256E-2</v>
      </c>
    </row>
    <row r="290" spans="1:11" x14ac:dyDescent="0.25">
      <c r="A290" s="16">
        <v>286</v>
      </c>
      <c r="B290" s="16" t="s">
        <v>94</v>
      </c>
      <c r="C290" s="16" t="s">
        <v>26</v>
      </c>
      <c r="D290" s="16">
        <v>547.9</v>
      </c>
      <c r="E290" s="18">
        <v>11.343</v>
      </c>
      <c r="F290" s="17">
        <v>30.951000000000001</v>
      </c>
      <c r="G290" s="18">
        <f t="shared" si="56"/>
        <v>21.848310899999998</v>
      </c>
      <c r="H290" s="17">
        <v>20.702999999999999</v>
      </c>
      <c r="I290" s="19">
        <f t="shared" si="57"/>
        <v>1.2401097000000001</v>
      </c>
      <c r="J290" s="20">
        <f t="shared" si="58"/>
        <v>4.153892455858748E-2</v>
      </c>
    </row>
    <row r="291" spans="1:11" x14ac:dyDescent="0.25">
      <c r="A291" s="16">
        <v>287</v>
      </c>
      <c r="B291" s="16" t="s">
        <v>94</v>
      </c>
      <c r="C291" s="16" t="s">
        <v>26</v>
      </c>
      <c r="D291" s="16">
        <v>1181.44</v>
      </c>
      <c r="E291" s="18">
        <v>19.010000999999999</v>
      </c>
      <c r="F291" s="17">
        <v>30.951000000000001</v>
      </c>
      <c r="G291" s="18">
        <f t="shared" si="56"/>
        <v>21.848310899999998</v>
      </c>
      <c r="H291" s="17">
        <v>16.091000000000001</v>
      </c>
      <c r="I291" s="19">
        <f t="shared" si="57"/>
        <v>0.96385090000000007</v>
      </c>
      <c r="J291" s="20">
        <f t="shared" si="58"/>
        <v>3.2285313001605143E-2</v>
      </c>
    </row>
    <row r="292" spans="1:11" x14ac:dyDescent="0.25">
      <c r="A292" s="16">
        <v>288</v>
      </c>
      <c r="B292" s="16" t="s">
        <v>94</v>
      </c>
      <c r="C292" s="16" t="s">
        <v>6</v>
      </c>
      <c r="D292" s="16">
        <v>1337.3</v>
      </c>
      <c r="E292" s="18">
        <v>24.838004999999999</v>
      </c>
      <c r="F292" s="17">
        <v>30.951000000000001</v>
      </c>
      <c r="G292" s="18">
        <f t="shared" si="56"/>
        <v>21.848310899999998</v>
      </c>
      <c r="H292" s="17">
        <v>18.573</v>
      </c>
      <c r="I292" s="19">
        <f t="shared" si="57"/>
        <v>1.1125227000000002</v>
      </c>
      <c r="J292" s="20">
        <f t="shared" si="58"/>
        <v>3.7265248796147676E-2</v>
      </c>
    </row>
    <row r="293" spans="1:11" x14ac:dyDescent="0.25">
      <c r="A293" s="16">
        <v>289</v>
      </c>
      <c r="B293" s="16" t="s">
        <v>94</v>
      </c>
      <c r="C293" s="16" t="s">
        <v>7</v>
      </c>
      <c r="D293" s="16">
        <v>1350.94</v>
      </c>
      <c r="E293" s="18">
        <v>19.509999000000001</v>
      </c>
      <c r="F293" s="17">
        <v>30.951000000000001</v>
      </c>
      <c r="G293" s="18">
        <f t="shared" si="56"/>
        <v>21.848310899999998</v>
      </c>
      <c r="H293" s="17">
        <v>14.442</v>
      </c>
      <c r="I293" s="19">
        <f t="shared" si="57"/>
        <v>0.86507580000000006</v>
      </c>
      <c r="J293" s="20">
        <f t="shared" si="58"/>
        <v>2.8976725521669345E-2</v>
      </c>
    </row>
    <row r="294" spans="1:11" x14ac:dyDescent="0.25">
      <c r="A294" s="16">
        <v>290</v>
      </c>
      <c r="B294" s="16" t="s">
        <v>94</v>
      </c>
      <c r="C294" s="16" t="s">
        <v>7</v>
      </c>
      <c r="D294" s="16">
        <v>728.19</v>
      </c>
      <c r="E294" s="18">
        <v>12.320001</v>
      </c>
      <c r="F294" s="17">
        <v>30.951000000000001</v>
      </c>
      <c r="G294" s="18">
        <f t="shared" si="56"/>
        <v>21.848310899999998</v>
      </c>
      <c r="H294" s="17">
        <v>16.919</v>
      </c>
      <c r="I294" s="19">
        <f t="shared" si="57"/>
        <v>1.0134481000000002</v>
      </c>
      <c r="J294" s="20">
        <f t="shared" si="58"/>
        <v>3.3946629213483147E-2</v>
      </c>
    </row>
    <row r="295" spans="1:11" x14ac:dyDescent="0.25">
      <c r="A295" s="16">
        <v>291</v>
      </c>
      <c r="B295" s="16" t="s">
        <v>94</v>
      </c>
      <c r="C295" s="16" t="s">
        <v>8</v>
      </c>
      <c r="D295" s="16">
        <v>1346.83</v>
      </c>
      <c r="E295" s="18">
        <v>24.124001</v>
      </c>
      <c r="F295" s="17">
        <v>30.951000000000001</v>
      </c>
      <c r="G295" s="18">
        <f t="shared" si="56"/>
        <v>21.848310899999998</v>
      </c>
      <c r="H295" s="17">
        <v>17.912000000000003</v>
      </c>
      <c r="I295" s="19">
        <f t="shared" si="57"/>
        <v>1.0729288000000003</v>
      </c>
      <c r="J295" s="20">
        <f t="shared" si="58"/>
        <v>3.593900481540932E-2</v>
      </c>
    </row>
    <row r="296" spans="1:11" x14ac:dyDescent="0.25">
      <c r="A296" s="16">
        <v>292</v>
      </c>
      <c r="B296" s="16" t="s">
        <v>94</v>
      </c>
      <c r="C296" s="16" t="s">
        <v>10</v>
      </c>
      <c r="D296" s="16">
        <v>1343.95</v>
      </c>
      <c r="E296" s="18">
        <v>23.191997000000001</v>
      </c>
      <c r="F296" s="17">
        <v>30.951000000000001</v>
      </c>
      <c r="G296" s="18">
        <f t="shared" si="56"/>
        <v>21.848310899999998</v>
      </c>
      <c r="H296" s="17">
        <v>17.257000000000001</v>
      </c>
      <c r="I296" s="19">
        <f t="shared" si="57"/>
        <v>1.0336943000000001</v>
      </c>
      <c r="J296" s="20">
        <f t="shared" si="58"/>
        <v>3.4624799357945428E-2</v>
      </c>
    </row>
    <row r="297" spans="1:11" x14ac:dyDescent="0.25">
      <c r="A297" s="16">
        <v>293</v>
      </c>
      <c r="B297" s="16" t="s">
        <v>94</v>
      </c>
      <c r="C297" s="16" t="s">
        <v>11</v>
      </c>
      <c r="D297" s="16">
        <v>1370.85</v>
      </c>
      <c r="E297" s="18">
        <v>26.467994999999998</v>
      </c>
      <c r="F297" s="17">
        <v>30.951000000000001</v>
      </c>
      <c r="G297" s="18">
        <f t="shared" si="56"/>
        <v>21.848310899999998</v>
      </c>
      <c r="H297" s="17">
        <v>19.308</v>
      </c>
      <c r="I297" s="19">
        <f t="shared" si="57"/>
        <v>1.1565491999999999</v>
      </c>
      <c r="J297" s="20">
        <f t="shared" si="58"/>
        <v>3.8739967897271271E-2</v>
      </c>
    </row>
    <row r="298" spans="1:11" x14ac:dyDescent="0.25">
      <c r="A298" s="16">
        <v>294</v>
      </c>
      <c r="B298" s="16" t="s">
        <v>94</v>
      </c>
      <c r="C298" s="16" t="s">
        <v>52</v>
      </c>
      <c r="D298" s="16">
        <v>1364.07</v>
      </c>
      <c r="E298" s="18">
        <v>26.390995</v>
      </c>
      <c r="F298" s="17">
        <v>30.951000000000001</v>
      </c>
      <c r="G298" s="18">
        <f t="shared" ref="G298:G304" si="59">F298*0.7059</f>
        <v>21.848310899999998</v>
      </c>
      <c r="H298" s="17">
        <v>19.347000000000001</v>
      </c>
      <c r="I298" s="19">
        <f t="shared" si="57"/>
        <v>1.1588853000000001</v>
      </c>
      <c r="J298" s="20">
        <f t="shared" si="58"/>
        <v>3.8818218298555383E-2</v>
      </c>
    </row>
    <row r="299" spans="1:11" x14ac:dyDescent="0.25">
      <c r="A299" s="16">
        <v>295</v>
      </c>
      <c r="B299" s="16" t="s">
        <v>94</v>
      </c>
      <c r="C299" s="16" t="s">
        <v>12</v>
      </c>
      <c r="D299" s="16">
        <v>2244.4</v>
      </c>
      <c r="E299" s="18">
        <v>37.051003000000001</v>
      </c>
      <c r="F299" s="17">
        <v>30.951000000000001</v>
      </c>
      <c r="G299" s="18">
        <f t="shared" si="59"/>
        <v>21.848310899999998</v>
      </c>
      <c r="H299" s="17">
        <v>16.507999999999999</v>
      </c>
      <c r="I299" s="19">
        <f t="shared" si="57"/>
        <v>0.98882919999999996</v>
      </c>
      <c r="J299" s="20">
        <f t="shared" si="58"/>
        <v>3.3121990369181377E-2</v>
      </c>
    </row>
    <row r="300" spans="1:11" x14ac:dyDescent="0.25">
      <c r="A300" s="16">
        <v>296</v>
      </c>
      <c r="B300" s="16" t="s">
        <v>94</v>
      </c>
      <c r="C300" s="16" t="s">
        <v>13</v>
      </c>
      <c r="D300" s="16">
        <v>1351.84</v>
      </c>
      <c r="E300" s="18">
        <v>23.566002999999998</v>
      </c>
      <c r="F300" s="17">
        <v>30.951000000000001</v>
      </c>
      <c r="G300" s="18">
        <f t="shared" si="59"/>
        <v>21.848310899999998</v>
      </c>
      <c r="H300" s="17">
        <v>17.433</v>
      </c>
      <c r="I300" s="19">
        <f t="shared" si="57"/>
        <v>1.0442366999999999</v>
      </c>
      <c r="J300" s="20">
        <f t="shared" si="58"/>
        <v>3.497792937399679E-2</v>
      </c>
    </row>
    <row r="301" spans="1:11" x14ac:dyDescent="0.25">
      <c r="A301" s="16">
        <v>297</v>
      </c>
      <c r="B301" s="16" t="s">
        <v>94</v>
      </c>
      <c r="C301" s="16" t="s">
        <v>15</v>
      </c>
      <c r="D301" s="16">
        <v>1350.34</v>
      </c>
      <c r="E301" s="18">
        <v>25.223001</v>
      </c>
      <c r="F301" s="17">
        <v>30.951000000000001</v>
      </c>
      <c r="G301" s="18">
        <f t="shared" si="59"/>
        <v>21.848310899999998</v>
      </c>
      <c r="H301" s="17">
        <v>18.679000000000002</v>
      </c>
      <c r="I301" s="19">
        <f t="shared" si="57"/>
        <v>1.1188721000000001</v>
      </c>
      <c r="J301" s="20">
        <f t="shared" si="58"/>
        <v>3.7477929373996799E-2</v>
      </c>
    </row>
    <row r="302" spans="1:11" x14ac:dyDescent="0.25">
      <c r="A302" s="16">
        <v>298</v>
      </c>
      <c r="B302" s="16" t="s">
        <v>95</v>
      </c>
      <c r="C302" s="16" t="s">
        <v>57</v>
      </c>
      <c r="D302" s="16">
        <v>2653.56</v>
      </c>
      <c r="E302" s="18">
        <v>49.167999999999999</v>
      </c>
      <c r="F302" s="17">
        <v>30.951000000000001</v>
      </c>
      <c r="G302" s="18">
        <f t="shared" si="59"/>
        <v>21.848310899999998</v>
      </c>
      <c r="H302" s="17">
        <v>18.43</v>
      </c>
      <c r="I302" s="19">
        <f t="shared" si="57"/>
        <v>1.1039570000000001</v>
      </c>
      <c r="J302" s="20">
        <f t="shared" si="58"/>
        <v>3.6978330658105941E-2</v>
      </c>
      <c r="K302" s="3"/>
    </row>
    <row r="303" spans="1:11" x14ac:dyDescent="0.25">
      <c r="A303" s="16">
        <v>299</v>
      </c>
      <c r="B303" s="16" t="s">
        <v>95</v>
      </c>
      <c r="C303" s="16" t="s">
        <v>54</v>
      </c>
      <c r="D303" s="16">
        <v>2735.92</v>
      </c>
      <c r="E303" s="18">
        <v>46.902005000000003</v>
      </c>
      <c r="F303" s="17">
        <v>30.951000000000001</v>
      </c>
      <c r="G303" s="18">
        <f t="shared" si="59"/>
        <v>21.848310899999998</v>
      </c>
      <c r="H303" s="17">
        <v>17.142999999999997</v>
      </c>
      <c r="I303" s="19">
        <f t="shared" si="57"/>
        <v>1.0268656999999999</v>
      </c>
      <c r="J303" s="20">
        <f t="shared" si="58"/>
        <v>3.4396067415730334E-2</v>
      </c>
    </row>
    <row r="304" spans="1:11" x14ac:dyDescent="0.25">
      <c r="A304" s="16">
        <v>300</v>
      </c>
      <c r="B304" s="16" t="s">
        <v>95</v>
      </c>
      <c r="C304" s="16" t="s">
        <v>50</v>
      </c>
      <c r="D304" s="16">
        <v>2719.07</v>
      </c>
      <c r="E304" s="18">
        <v>49.753991999999997</v>
      </c>
      <c r="F304" s="17">
        <v>30.951000000000001</v>
      </c>
      <c r="G304" s="18">
        <f t="shared" si="59"/>
        <v>21.848310899999998</v>
      </c>
      <c r="H304" s="17">
        <v>18.297999999999998</v>
      </c>
      <c r="I304" s="19">
        <f t="shared" si="57"/>
        <v>1.0960501999999999</v>
      </c>
      <c r="J304" s="20">
        <f t="shared" si="58"/>
        <v>3.6713483146067413E-2</v>
      </c>
    </row>
    <row r="305" spans="1:10" x14ac:dyDescent="0.25">
      <c r="A305" s="16">
        <v>301</v>
      </c>
      <c r="B305" s="16" t="s">
        <v>95</v>
      </c>
      <c r="C305" s="16" t="s">
        <v>24</v>
      </c>
      <c r="D305" s="16">
        <v>831.46</v>
      </c>
      <c r="E305" s="18">
        <v>11.579999000000001</v>
      </c>
      <c r="F305" s="17">
        <v>30.951000000000001</v>
      </c>
      <c r="G305" s="18">
        <f t="shared" ref="G305:G306" si="60">F305*0.7059</f>
        <v>21.848310899999998</v>
      </c>
      <c r="H305" s="17">
        <v>13.927</v>
      </c>
      <c r="I305" s="19">
        <f t="shared" si="57"/>
        <v>0.8342273</v>
      </c>
      <c r="J305" s="20">
        <f t="shared" si="58"/>
        <v>2.7943418940609952E-2</v>
      </c>
    </row>
    <row r="306" spans="1:10" x14ac:dyDescent="0.25">
      <c r="A306" s="16">
        <v>302</v>
      </c>
      <c r="B306" s="16" t="s">
        <v>95</v>
      </c>
      <c r="C306" s="16" t="s">
        <v>24</v>
      </c>
      <c r="D306" s="22">
        <v>861.42</v>
      </c>
      <c r="E306" s="18">
        <v>7.6680000000000001</v>
      </c>
      <c r="F306" s="17">
        <v>30.951000000000001</v>
      </c>
      <c r="G306" s="18">
        <f t="shared" si="60"/>
        <v>21.848310899999998</v>
      </c>
      <c r="H306" s="17">
        <v>8.902000000000001</v>
      </c>
      <c r="I306" s="19">
        <f t="shared" si="57"/>
        <v>0.53322980000000009</v>
      </c>
      <c r="J306" s="20">
        <f t="shared" si="58"/>
        <v>1.7861155698234352E-2</v>
      </c>
    </row>
    <row r="307" spans="1:10" x14ac:dyDescent="0.25">
      <c r="A307" s="16">
        <v>303</v>
      </c>
      <c r="B307" s="16" t="s">
        <v>95</v>
      </c>
      <c r="C307" s="16" t="s">
        <v>48</v>
      </c>
      <c r="D307" s="16">
        <v>3500.27</v>
      </c>
      <c r="E307" s="18">
        <v>66.354992999999993</v>
      </c>
      <c r="F307" s="17">
        <v>31.861000000000001</v>
      </c>
      <c r="G307" s="18">
        <f>F307*0.7142</f>
        <v>22.755126199999999</v>
      </c>
      <c r="H307" s="17">
        <v>18.957000000000001</v>
      </c>
      <c r="I307" s="19">
        <f t="shared" si="57"/>
        <v>1.1355243000000002</v>
      </c>
      <c r="J307" s="20">
        <f t="shared" si="58"/>
        <v>3.8035714285714291E-2</v>
      </c>
    </row>
    <row r="308" spans="1:10" x14ac:dyDescent="0.25">
      <c r="A308" s="16">
        <v>304</v>
      </c>
      <c r="B308" s="16" t="s">
        <v>95</v>
      </c>
      <c r="C308" s="16" t="s">
        <v>25</v>
      </c>
      <c r="D308" s="16">
        <v>2195.67</v>
      </c>
      <c r="E308" s="18">
        <v>39.719994999999997</v>
      </c>
      <c r="F308" s="17">
        <v>30.951000000000001</v>
      </c>
      <c r="G308" s="18">
        <f>F308*0.7059</f>
        <v>21.848310899999998</v>
      </c>
      <c r="H308" s="17">
        <v>18.09</v>
      </c>
      <c r="I308" s="19">
        <f t="shared" si="57"/>
        <v>1.083591</v>
      </c>
      <c r="J308" s="20">
        <f t="shared" si="58"/>
        <v>3.6296147672552168E-2</v>
      </c>
    </row>
    <row r="309" spans="1:10" x14ac:dyDescent="0.25">
      <c r="A309" s="16">
        <v>305</v>
      </c>
      <c r="B309" s="16" t="s">
        <v>95</v>
      </c>
      <c r="C309" s="16" t="s">
        <v>5</v>
      </c>
      <c r="D309" s="16">
        <v>3509.9</v>
      </c>
      <c r="E309" s="18">
        <v>66.897000000000006</v>
      </c>
      <c r="F309" s="17">
        <v>31.861000000000001</v>
      </c>
      <c r="G309" s="18">
        <f>F309*0.7142</f>
        <v>22.755126199999999</v>
      </c>
      <c r="H309" s="17">
        <v>19.060000000000002</v>
      </c>
      <c r="I309" s="19">
        <f t="shared" si="57"/>
        <v>1.1416940000000002</v>
      </c>
      <c r="J309" s="20">
        <f t="shared" si="58"/>
        <v>3.8242375601926171E-2</v>
      </c>
    </row>
    <row r="310" spans="1:10" x14ac:dyDescent="0.25">
      <c r="A310" s="16">
        <v>306</v>
      </c>
      <c r="B310" s="16" t="s">
        <v>95</v>
      </c>
      <c r="C310" s="16" t="s">
        <v>26</v>
      </c>
      <c r="D310" s="16">
        <v>1352.5</v>
      </c>
      <c r="E310" s="18">
        <v>25.425999999999998</v>
      </c>
      <c r="F310" s="17">
        <v>30.951000000000001</v>
      </c>
      <c r="G310" s="18">
        <f t="shared" ref="G310:G311" si="61">F310*0.7059</f>
        <v>21.848310899999998</v>
      </c>
      <c r="H310" s="17">
        <v>18.798999999999999</v>
      </c>
      <c r="I310" s="19">
        <f t="shared" si="57"/>
        <v>1.1260600999999999</v>
      </c>
      <c r="J310" s="20">
        <f t="shared" si="58"/>
        <v>3.7718699839486357E-2</v>
      </c>
    </row>
    <row r="311" spans="1:10" x14ac:dyDescent="0.25">
      <c r="A311" s="16">
        <v>307</v>
      </c>
      <c r="B311" s="16" t="s">
        <v>95</v>
      </c>
      <c r="C311" s="16" t="s">
        <v>6</v>
      </c>
      <c r="D311" s="16">
        <v>729.52</v>
      </c>
      <c r="E311" s="18">
        <v>12.212</v>
      </c>
      <c r="F311" s="17">
        <v>30.951000000000001</v>
      </c>
      <c r="G311" s="18">
        <f t="shared" si="61"/>
        <v>21.848310899999998</v>
      </c>
      <c r="H311" s="17">
        <v>16.740000000000002</v>
      </c>
      <c r="I311" s="19">
        <f t="shared" si="57"/>
        <v>1.002726</v>
      </c>
      <c r="J311" s="20">
        <f t="shared" si="58"/>
        <v>3.3587479935794549E-2</v>
      </c>
    </row>
    <row r="312" spans="1:10" x14ac:dyDescent="0.25">
      <c r="A312" s="16">
        <v>308</v>
      </c>
      <c r="B312" s="16" t="s">
        <v>95</v>
      </c>
      <c r="C312" s="16" t="s">
        <v>7</v>
      </c>
      <c r="D312" s="16">
        <v>2045.94</v>
      </c>
      <c r="E312" s="18">
        <v>38.907004000000001</v>
      </c>
      <c r="F312" s="17">
        <v>31.861000000000001</v>
      </c>
      <c r="G312" s="18">
        <f>F312*0.7142</f>
        <v>22.755126199999999</v>
      </c>
      <c r="H312" s="17">
        <v>19.016999999999999</v>
      </c>
      <c r="I312" s="19">
        <f t="shared" si="57"/>
        <v>1.1391183</v>
      </c>
      <c r="J312" s="20">
        <f t="shared" si="58"/>
        <v>3.8156099518459066E-2</v>
      </c>
    </row>
    <row r="313" spans="1:10" x14ac:dyDescent="0.25">
      <c r="A313" s="16">
        <v>309</v>
      </c>
      <c r="B313" s="16" t="s">
        <v>95</v>
      </c>
      <c r="C313" s="16" t="s">
        <v>8</v>
      </c>
      <c r="D313" s="16">
        <v>1353.15</v>
      </c>
      <c r="E313" s="18">
        <v>26.454000000000001</v>
      </c>
      <c r="F313" s="17">
        <v>30.951000000000001</v>
      </c>
      <c r="G313" s="18">
        <f t="shared" ref="G313:G314" si="62">F313*0.7059</f>
        <v>21.848310899999998</v>
      </c>
      <c r="H313" s="17">
        <v>19.55</v>
      </c>
      <c r="I313" s="19">
        <f t="shared" si="57"/>
        <v>1.1710450000000001</v>
      </c>
      <c r="J313" s="20">
        <f t="shared" si="58"/>
        <v>3.9225521669341901E-2</v>
      </c>
    </row>
    <row r="314" spans="1:10" x14ac:dyDescent="0.25">
      <c r="A314" s="16">
        <v>310</v>
      </c>
      <c r="B314" s="16" t="s">
        <v>95</v>
      </c>
      <c r="C314" s="16" t="s">
        <v>9</v>
      </c>
      <c r="D314" s="16">
        <v>2148.71</v>
      </c>
      <c r="E314" s="18">
        <v>39.055999999999997</v>
      </c>
      <c r="F314" s="17">
        <v>30.951000000000001</v>
      </c>
      <c r="G314" s="18">
        <f t="shared" si="62"/>
        <v>21.848310899999998</v>
      </c>
      <c r="H314" s="17">
        <v>18.176000000000002</v>
      </c>
      <c r="I314" s="19">
        <f t="shared" si="57"/>
        <v>1.0887424000000001</v>
      </c>
      <c r="J314" s="20">
        <f t="shared" si="58"/>
        <v>3.6468699839486363E-2</v>
      </c>
    </row>
    <row r="315" spans="1:10" x14ac:dyDescent="0.25">
      <c r="A315" s="16">
        <v>311</v>
      </c>
      <c r="B315" s="16" t="s">
        <v>95</v>
      </c>
      <c r="C315" s="16" t="s">
        <v>96</v>
      </c>
      <c r="D315" s="16">
        <v>4211.26</v>
      </c>
      <c r="E315" s="18">
        <v>64.505003000000002</v>
      </c>
      <c r="F315" s="17">
        <v>31.861000000000001</v>
      </c>
      <c r="G315" s="18">
        <f>F315*0.7142</f>
        <v>22.755126199999999</v>
      </c>
      <c r="H315" s="17">
        <v>15.317</v>
      </c>
      <c r="I315" s="19">
        <f t="shared" si="57"/>
        <v>0.91748830000000003</v>
      </c>
      <c r="J315" s="20">
        <f t="shared" si="58"/>
        <v>3.0732343499197432E-2</v>
      </c>
    </row>
    <row r="316" spans="1:10" x14ac:dyDescent="0.25">
      <c r="A316" s="16">
        <v>312</v>
      </c>
      <c r="B316" s="16" t="s">
        <v>95</v>
      </c>
      <c r="C316" s="16" t="s">
        <v>10</v>
      </c>
      <c r="D316" s="16">
        <v>718.73</v>
      </c>
      <c r="E316" s="18">
        <v>12.113</v>
      </c>
      <c r="F316" s="17">
        <v>30.951000000000001</v>
      </c>
      <c r="G316" s="18">
        <f t="shared" ref="G316:G320" si="63">F316*0.7059</f>
        <v>21.848310899999998</v>
      </c>
      <c r="H316" s="17">
        <v>16.853000000000002</v>
      </c>
      <c r="I316" s="19">
        <f t="shared" si="57"/>
        <v>1.0094947000000003</v>
      </c>
      <c r="J316" s="20">
        <f t="shared" si="58"/>
        <v>3.3814205457463886E-2</v>
      </c>
    </row>
    <row r="317" spans="1:10" x14ac:dyDescent="0.25">
      <c r="A317" s="16">
        <v>313</v>
      </c>
      <c r="B317" s="16" t="s">
        <v>95</v>
      </c>
      <c r="C317" s="16" t="s">
        <v>11</v>
      </c>
      <c r="D317" s="16">
        <v>1350.55</v>
      </c>
      <c r="E317" s="18">
        <v>24.830005</v>
      </c>
      <c r="F317" s="17">
        <v>30.951000000000001</v>
      </c>
      <c r="G317" s="18">
        <f t="shared" si="63"/>
        <v>21.848310899999998</v>
      </c>
      <c r="H317" s="17">
        <v>18.384999999999998</v>
      </c>
      <c r="I317" s="19">
        <f t="shared" si="57"/>
        <v>1.1012614999999999</v>
      </c>
      <c r="J317" s="20">
        <f t="shared" si="58"/>
        <v>3.6888041733547351E-2</v>
      </c>
    </row>
    <row r="318" spans="1:10" x14ac:dyDescent="0.25">
      <c r="A318" s="16">
        <v>314</v>
      </c>
      <c r="B318" s="16" t="s">
        <v>95</v>
      </c>
      <c r="C318" s="16" t="s">
        <v>52</v>
      </c>
      <c r="D318" s="16">
        <v>722.85</v>
      </c>
      <c r="E318" s="18">
        <v>11.779000999999999</v>
      </c>
      <c r="F318" s="17">
        <v>30.951000000000001</v>
      </c>
      <c r="G318" s="18">
        <f t="shared" si="63"/>
        <v>21.848310899999998</v>
      </c>
      <c r="H318" s="17">
        <v>16.295000000000002</v>
      </c>
      <c r="I318" s="19">
        <f t="shared" si="57"/>
        <v>0.97607050000000017</v>
      </c>
      <c r="J318" s="20">
        <f t="shared" si="58"/>
        <v>3.2694622792937403E-2</v>
      </c>
    </row>
    <row r="319" spans="1:10" x14ac:dyDescent="0.25">
      <c r="A319" s="16">
        <v>315</v>
      </c>
      <c r="B319" s="16" t="s">
        <v>95</v>
      </c>
      <c r="C319" s="16" t="s">
        <v>13</v>
      </c>
      <c r="D319" s="16">
        <v>1373.85</v>
      </c>
      <c r="E319" s="18">
        <v>28.053999999999998</v>
      </c>
      <c r="F319" s="17">
        <v>30.951000000000001</v>
      </c>
      <c r="G319" s="18">
        <f t="shared" si="63"/>
        <v>21.848310899999998</v>
      </c>
      <c r="H319" s="17">
        <v>20.420000000000002</v>
      </c>
      <c r="I319" s="19">
        <f t="shared" si="57"/>
        <v>1.2231580000000002</v>
      </c>
      <c r="J319" s="20">
        <f t="shared" si="58"/>
        <v>4.0971107544141259E-2</v>
      </c>
    </row>
    <row r="320" spans="1:10" x14ac:dyDescent="0.25">
      <c r="A320" s="16">
        <v>316</v>
      </c>
      <c r="B320" s="16" t="s">
        <v>95</v>
      </c>
      <c r="C320" s="16" t="s">
        <v>15</v>
      </c>
      <c r="D320" s="16">
        <v>723.83</v>
      </c>
      <c r="E320" s="18">
        <v>12.686999</v>
      </c>
      <c r="F320" s="17">
        <v>30.951000000000001</v>
      </c>
      <c r="G320" s="18">
        <f t="shared" si="63"/>
        <v>21.848310899999998</v>
      </c>
      <c r="H320" s="17">
        <v>17.527999999999999</v>
      </c>
      <c r="I320" s="19">
        <f t="shared" si="57"/>
        <v>1.0499271999999999</v>
      </c>
      <c r="J320" s="20">
        <f t="shared" si="58"/>
        <v>3.5168539325842699E-2</v>
      </c>
    </row>
    <row r="321" spans="1:11" x14ac:dyDescent="0.25">
      <c r="A321" s="16">
        <v>317</v>
      </c>
      <c r="B321" s="16" t="s">
        <v>95</v>
      </c>
      <c r="C321" s="16" t="s">
        <v>17</v>
      </c>
      <c r="D321" s="16">
        <v>2714.08</v>
      </c>
      <c r="E321" s="18">
        <v>52.992998</v>
      </c>
      <c r="F321" s="17">
        <v>30.951000000000001</v>
      </c>
      <c r="G321" s="18">
        <f>F321*0.7059</f>
        <v>21.848310899999998</v>
      </c>
      <c r="H321" s="17">
        <v>19.525000000000002</v>
      </c>
      <c r="I321" s="19">
        <f t="shared" si="57"/>
        <v>1.1695475000000002</v>
      </c>
      <c r="J321" s="20">
        <f t="shared" si="58"/>
        <v>3.9175361155698238E-2</v>
      </c>
    </row>
    <row r="322" spans="1:11" ht="15.75" thickBot="1" x14ac:dyDescent="0.3">
      <c r="A322" s="16">
        <v>318</v>
      </c>
      <c r="B322" s="16" t="s">
        <v>95</v>
      </c>
      <c r="C322" s="16" t="s">
        <v>18</v>
      </c>
      <c r="D322" s="29">
        <v>3512.41</v>
      </c>
      <c r="E322" s="18">
        <v>71.970011</v>
      </c>
      <c r="F322" s="17">
        <v>31.861000000000001</v>
      </c>
      <c r="G322" s="18">
        <f>F322*0.7142</f>
        <v>22.755126199999999</v>
      </c>
      <c r="H322" s="17">
        <v>20.490000000000002</v>
      </c>
      <c r="I322" s="19">
        <f t="shared" si="57"/>
        <v>1.2273510000000001</v>
      </c>
      <c r="J322" s="20">
        <f t="shared" si="58"/>
        <v>4.1111556982343506E-2</v>
      </c>
    </row>
    <row r="323" spans="1:11" ht="15.75" thickBot="1" x14ac:dyDescent="0.3">
      <c r="A323" s="28" t="s">
        <v>114</v>
      </c>
      <c r="B323" s="28"/>
      <c r="C323" s="28"/>
      <c r="D323" s="30">
        <f>SUM(D5:D322)</f>
        <v>603396.83999999962</v>
      </c>
      <c r="F323"/>
      <c r="G323"/>
      <c r="H323"/>
      <c r="I323"/>
      <c r="J323"/>
      <c r="K323"/>
    </row>
    <row r="326" spans="1:11" x14ac:dyDescent="0.25">
      <c r="D326" s="11" t="s">
        <v>106</v>
      </c>
      <c r="E326" s="12">
        <v>18.066194015865243</v>
      </c>
      <c r="F326" s="13" t="s">
        <v>107</v>
      </c>
      <c r="G326"/>
      <c r="H326" s="14"/>
      <c r="I326"/>
      <c r="J326"/>
      <c r="K326"/>
    </row>
    <row r="327" spans="1:11" x14ac:dyDescent="0.25">
      <c r="D327" s="11"/>
      <c r="E327" s="12">
        <v>1.074938543943982</v>
      </c>
      <c r="F327" s="13" t="s">
        <v>108</v>
      </c>
    </row>
  </sheetData>
  <mergeCells count="5">
    <mergeCell ref="A323:C323"/>
    <mergeCell ref="A1:J1"/>
    <mergeCell ref="A3:C3"/>
    <mergeCell ref="A2:C2"/>
    <mergeCell ref="G2:H2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Table</vt:lpstr>
      <vt:lpstr>Table!Print_Titles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 Račkauskienė</dc:creator>
  <cp:lastModifiedBy>Žaneta Šinkarenko</cp:lastModifiedBy>
  <cp:lastPrinted>2019-03-07T11:08:51Z</cp:lastPrinted>
  <dcterms:created xsi:type="dcterms:W3CDTF">2019-03-07T07:54:52Z</dcterms:created>
  <dcterms:modified xsi:type="dcterms:W3CDTF">2019-03-07T11:09:48Z</dcterms:modified>
</cp:coreProperties>
</file>